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00" firstSheet="11" activeTab="11"/>
  </bookViews>
  <sheets>
    <sheet name="Cuadro1" sheetId="1" state="hidden" r:id="rId1"/>
    <sheet name="Cuadro2" sheetId="2" state="hidden" r:id="rId2"/>
    <sheet name="Cuadro3" sheetId="3" state="hidden" r:id="rId3"/>
    <sheet name="Cuadro4" sheetId="4" state="hidden" r:id="rId4"/>
    <sheet name="Cuadro5" sheetId="5" state="hidden" r:id="rId5"/>
    <sheet name="Cuadro6" sheetId="6" state="hidden" r:id="rId6"/>
    <sheet name="Cuadro7" sheetId="7" state="hidden" r:id="rId7"/>
    <sheet name="Cuadro8" sheetId="8" state="hidden" r:id="rId8"/>
    <sheet name="Cuadro9" sheetId="9" state="hidden" r:id="rId9"/>
    <sheet name="Cuadro10" sheetId="10" state="hidden" r:id="rId10"/>
    <sheet name="Cuadro11" sheetId="11" state="hidden" r:id="rId11"/>
    <sheet name="Índice" sheetId="12" r:id="rId12"/>
    <sheet name="Encuesta de financiacion y gast" sheetId="13" r:id="rId13"/>
  </sheets>
  <definedNames>
    <definedName name="_xlnm.Print_Titles" localSheetId="12">'Encuesta de financiacion y gast'!$1:$2</definedName>
  </definedNames>
  <calcPr fullCalcOnLoad="1"/>
</workbook>
</file>

<file path=xl/sharedStrings.xml><?xml version="1.0" encoding="utf-8"?>
<sst xmlns="http://schemas.openxmlformats.org/spreadsheetml/2006/main" count="1528" uniqueCount="716">
  <si>
    <t>Total centros:</t>
  </si>
  <si>
    <t>1. Consideraciones previas</t>
  </si>
  <si>
    <t>1.1. Referencia de los datos económicos</t>
  </si>
  <si>
    <t>Número de centros</t>
  </si>
  <si>
    <t>2. Características</t>
  </si>
  <si>
    <t>2.1. Dependencia</t>
  </si>
  <si>
    <t>Centro educativo católico o de otra confesión religiosa</t>
  </si>
  <si>
    <t>Centro laico</t>
  </si>
  <si>
    <t>2.2. Naturaleza jurídica del titular del centro</t>
  </si>
  <si>
    <t>Persona física</t>
  </si>
  <si>
    <t>Si</t>
  </si>
  <si>
    <t>No</t>
  </si>
  <si>
    <t>4. Personal del centro</t>
  </si>
  <si>
    <t>Contratado por el Centro</t>
  </si>
  <si>
    <t>No Contratado por el Centro</t>
  </si>
  <si>
    <t>Importe anual</t>
  </si>
  <si>
    <t>Servicios</t>
  </si>
  <si>
    <t>7.1. Ingresos por cuotas</t>
  </si>
  <si>
    <t>1. De la Administración Central</t>
  </si>
  <si>
    <t>2. De la Administración Autonómica</t>
  </si>
  <si>
    <t>3. De la Administración Local</t>
  </si>
  <si>
    <t>4. De otros organismos públicos</t>
  </si>
  <si>
    <t>5. De particulares o Instituciones sin fines de lucro</t>
  </si>
  <si>
    <t>7.3 Ingresos varios</t>
  </si>
  <si>
    <t>8.1. Inmovilizado material</t>
  </si>
  <si>
    <t>4. Otro inmovilizado material</t>
  </si>
  <si>
    <t>8.2. Inmovilizado inmaterial</t>
  </si>
  <si>
    <t>9. Impuestos</t>
  </si>
  <si>
    <t>1. Educación Infantil</t>
  </si>
  <si>
    <t>2. Educación Primaria</t>
  </si>
  <si>
    <t>3. Enseñanza Secundaria Obligatoria</t>
  </si>
  <si>
    <t>4. Bachillerato</t>
  </si>
  <si>
    <t>5. Enseñanza Profesional de Grado Medio</t>
  </si>
  <si>
    <t>6. Enseñanza Profesional de Grado Superior</t>
  </si>
  <si>
    <t>3. Actividades docentes y servicios complementarios</t>
  </si>
  <si>
    <t>3.1. Actividades docentes</t>
  </si>
  <si>
    <t>1. Número de alumnos</t>
  </si>
  <si>
    <t>2. Unidades escolares</t>
  </si>
  <si>
    <t>en funcionamiento</t>
  </si>
  <si>
    <t>2.1. Total</t>
  </si>
  <si>
    <t>2.2. Concertadas</t>
  </si>
  <si>
    <t>3. Nº horas semanales</t>
  </si>
  <si>
    <t>3.2. Servicios complement.</t>
  </si>
  <si>
    <t>1. Transporte escolar</t>
  </si>
  <si>
    <t>2. Comedor</t>
  </si>
  <si>
    <t>2.1. Alumnos externos</t>
  </si>
  <si>
    <t>3. Residencia</t>
  </si>
  <si>
    <t>Educación</t>
  </si>
  <si>
    <t>Infantil</t>
  </si>
  <si>
    <t>Primaria</t>
  </si>
  <si>
    <t>S. O.</t>
  </si>
  <si>
    <t>Bachille-</t>
  </si>
  <si>
    <t>rato</t>
  </si>
  <si>
    <t>Ens. Prof.</t>
  </si>
  <si>
    <t>Gº Medio</t>
  </si>
  <si>
    <t>TOTAL</t>
  </si>
  <si>
    <t>Gº Superio</t>
  </si>
  <si>
    <t>Niveles de enseñanza</t>
  </si>
  <si>
    <t>4.1. Personal de Dirección</t>
  </si>
  <si>
    <t>Nº de personas</t>
  </si>
  <si>
    <t>Nº de horas semanales trabajadas</t>
  </si>
  <si>
    <t>4.2. Personal docente</t>
  </si>
  <si>
    <t>Nº de profesores</t>
  </si>
  <si>
    <t>Personal concertado</t>
  </si>
  <si>
    <t>Personal no concertado</t>
  </si>
  <si>
    <t>4.3. Personal no docente</t>
  </si>
  <si>
    <t>Titulado no</t>
  </si>
  <si>
    <t>docente</t>
  </si>
  <si>
    <t>Serv. Com-</t>
  </si>
  <si>
    <t>plement.</t>
  </si>
  <si>
    <t>Generales</t>
  </si>
  <si>
    <t xml:space="preserve">4.4. Personal docente por niveles de enseñanza </t>
  </si>
  <si>
    <t>Educación Infantil</t>
  </si>
  <si>
    <t>Nº de horas semanales</t>
  </si>
  <si>
    <t>Educación Primaria</t>
  </si>
  <si>
    <t>Educación Sec. Obligatoria</t>
  </si>
  <si>
    <t>Bachillerato</t>
  </si>
  <si>
    <t>Enseñanza Prof. Gº Medio</t>
  </si>
  <si>
    <t>Enseñanza Prof. Gº Superior</t>
  </si>
  <si>
    <t>Dirección</t>
  </si>
  <si>
    <t xml:space="preserve">Personal </t>
  </si>
  <si>
    <t>Personal</t>
  </si>
  <si>
    <t>Docente</t>
  </si>
  <si>
    <t>5.1. Personal de Dirección y Docente</t>
  </si>
  <si>
    <t>Personal Concertado</t>
  </si>
  <si>
    <t>Pago delegado</t>
  </si>
  <si>
    <t>Complementos</t>
  </si>
  <si>
    <t>Seguridad Social</t>
  </si>
  <si>
    <t>RETA y SERAS</t>
  </si>
  <si>
    <t>Personal No Concertado</t>
  </si>
  <si>
    <t>Sueldos y Salarios</t>
  </si>
  <si>
    <t>Salario estimado</t>
  </si>
  <si>
    <t>TOTAL Sueldos y Salarios</t>
  </si>
  <si>
    <t>Total Seguridad Social, RETA y SERAS</t>
  </si>
  <si>
    <t>5.2. Personal no Docente</t>
  </si>
  <si>
    <t>5.3. Otros gastos de personal</t>
  </si>
  <si>
    <t>2. Indemnizaciones</t>
  </si>
  <si>
    <t>3. Otros gastos</t>
  </si>
  <si>
    <t>1. Actividad docente</t>
  </si>
  <si>
    <t>2. Actividades extraescol.</t>
  </si>
  <si>
    <t>3. Actividades complem.</t>
  </si>
  <si>
    <t>4. Servicio de transporte</t>
  </si>
  <si>
    <t>5. Servicio de comedor</t>
  </si>
  <si>
    <t>6. Servicio de residencia</t>
  </si>
  <si>
    <t>7. Otros servicios</t>
  </si>
  <si>
    <t>7.2. Ingresos por Conciertos educativos o transferencias</t>
  </si>
  <si>
    <t>Conciertos educativos</t>
  </si>
  <si>
    <t>Transf. De Capital</t>
  </si>
  <si>
    <t>Transf. Sin finalidad</t>
  </si>
  <si>
    <t>Transf. Corrientes</t>
  </si>
  <si>
    <t>10. Préstamos y becas</t>
  </si>
  <si>
    <t>COOPERATIVA</t>
  </si>
  <si>
    <t>9988301531</t>
  </si>
  <si>
    <t>BENEFICA</t>
  </si>
  <si>
    <t>9885701531</t>
  </si>
  <si>
    <t>CONGREGACION RELIGIO</t>
  </si>
  <si>
    <t>9784801531</t>
  </si>
  <si>
    <t>9679201531</t>
  </si>
  <si>
    <t>9578501531</t>
  </si>
  <si>
    <t>CONGREGACIËN RELIGIO</t>
  </si>
  <si>
    <t>9476101531</t>
  </si>
  <si>
    <t>9375601531</t>
  </si>
  <si>
    <t>ES</t>
  </si>
  <si>
    <t>ORDEN RELIGIOSA</t>
  </si>
  <si>
    <t>9264801531</t>
  </si>
  <si>
    <t>9163301531</t>
  </si>
  <si>
    <t>9062401531</t>
  </si>
  <si>
    <t>ORG. RELIGIOSA</t>
  </si>
  <si>
    <t>8962201531</t>
  </si>
  <si>
    <t>8815001531</t>
  </si>
  <si>
    <t>8713801531</t>
  </si>
  <si>
    <t>8612601531</t>
  </si>
  <si>
    <t>8512401531</t>
  </si>
  <si>
    <t>8411201531</t>
  </si>
  <si>
    <t>es</t>
  </si>
  <si>
    <t>sociedad cooperativa</t>
  </si>
  <si>
    <t>8310201531</t>
  </si>
  <si>
    <t>FUNDACION</t>
  </si>
  <si>
    <t>8196901531</t>
  </si>
  <si>
    <t>8088701531</t>
  </si>
  <si>
    <t>7982601531</t>
  </si>
  <si>
    <t>ENTIDAD RELIGIOSA</t>
  </si>
  <si>
    <t>7874301531</t>
  </si>
  <si>
    <t>7767401531</t>
  </si>
  <si>
    <t>ASOC. SIN ANIMO DE L</t>
  </si>
  <si>
    <t>7664901531</t>
  </si>
  <si>
    <t>7563501531</t>
  </si>
  <si>
    <t>7463101531</t>
  </si>
  <si>
    <t>7361201531</t>
  </si>
  <si>
    <t>7260101531</t>
  </si>
  <si>
    <t>7157401531</t>
  </si>
  <si>
    <t>congregacion religio</t>
  </si>
  <si>
    <t>7056101531</t>
  </si>
  <si>
    <t>6953501531</t>
  </si>
  <si>
    <t>6838301531</t>
  </si>
  <si>
    <t>6734901531</t>
  </si>
  <si>
    <t>6633201531</t>
  </si>
  <si>
    <t>6528901531</t>
  </si>
  <si>
    <t>6428001531</t>
  </si>
  <si>
    <t>6213701531</t>
  </si>
  <si>
    <t>6108301531</t>
  </si>
  <si>
    <t>COOPERATIVA TRABAJO</t>
  </si>
  <si>
    <t>6006401531</t>
  </si>
  <si>
    <t>5901701531</t>
  </si>
  <si>
    <t>5798901531</t>
  </si>
  <si>
    <t>5694401531</t>
  </si>
  <si>
    <t>ASOCIACION CULTURAL</t>
  </si>
  <si>
    <t>5593301531</t>
  </si>
  <si>
    <t>5488701531</t>
  </si>
  <si>
    <t>COOPERATIVA DE ENSEÐ</t>
  </si>
  <si>
    <t>5387701531</t>
  </si>
  <si>
    <t>ARZOBISPADO PAMPLONA</t>
  </si>
  <si>
    <t>5283801531</t>
  </si>
  <si>
    <t>CO</t>
  </si>
  <si>
    <t>5182401531</t>
  </si>
  <si>
    <t>A.SIN ANIMO LUCRO</t>
  </si>
  <si>
    <t>5077801531</t>
  </si>
  <si>
    <t>COOPERATIVA DE PADRE</t>
  </si>
  <si>
    <t>4975801531</t>
  </si>
  <si>
    <t>4870801531</t>
  </si>
  <si>
    <t>4769301531</t>
  </si>
  <si>
    <t>4662701531</t>
  </si>
  <si>
    <t>4560001531</t>
  </si>
  <si>
    <t>4451001531</t>
  </si>
  <si>
    <t>4347901531</t>
  </si>
  <si>
    <t>4245201531</t>
  </si>
  <si>
    <t>4143601531</t>
  </si>
  <si>
    <t>4040801531</t>
  </si>
  <si>
    <t>INSTITUTO HNOS SGDO</t>
  </si>
  <si>
    <t>3937401531</t>
  </si>
  <si>
    <t>3837501531</t>
  </si>
  <si>
    <t>0499001531</t>
  </si>
  <si>
    <t>0396601531</t>
  </si>
  <si>
    <t>ASOCIACION</t>
  </si>
  <si>
    <t>0295501531</t>
  </si>
  <si>
    <t>0193701531</t>
  </si>
  <si>
    <t>cooperativa</t>
  </si>
  <si>
    <t>0089801531</t>
  </si>
  <si>
    <t>C644</t>
  </si>
  <si>
    <t>C6434</t>
  </si>
  <si>
    <t>C6433</t>
  </si>
  <si>
    <t>C6432</t>
  </si>
  <si>
    <t>C6431</t>
  </si>
  <si>
    <t>C642</t>
  </si>
  <si>
    <t>C641</t>
  </si>
  <si>
    <t>C632</t>
  </si>
  <si>
    <t>C631</t>
  </si>
  <si>
    <t>C62A</t>
  </si>
  <si>
    <t>C629</t>
  </si>
  <si>
    <t>C628</t>
  </si>
  <si>
    <t>C627</t>
  </si>
  <si>
    <t>C626</t>
  </si>
  <si>
    <t>C625</t>
  </si>
  <si>
    <t>C624</t>
  </si>
  <si>
    <t>C623</t>
  </si>
  <si>
    <t>C622</t>
  </si>
  <si>
    <t>C621</t>
  </si>
  <si>
    <t>C612</t>
  </si>
  <si>
    <t>C611</t>
  </si>
  <si>
    <t>C533</t>
  </si>
  <si>
    <t>C532</t>
  </si>
  <si>
    <t>C531</t>
  </si>
  <si>
    <t>C5264</t>
  </si>
  <si>
    <t>C5263</t>
  </si>
  <si>
    <t>C5262</t>
  </si>
  <si>
    <t>C5261</t>
  </si>
  <si>
    <t>C5254</t>
  </si>
  <si>
    <t>C5253</t>
  </si>
  <si>
    <t>C5252</t>
  </si>
  <si>
    <t>C5251</t>
  </si>
  <si>
    <t>C5244</t>
  </si>
  <si>
    <t>C5243</t>
  </si>
  <si>
    <t>C5242</t>
  </si>
  <si>
    <t>C5241</t>
  </si>
  <si>
    <t>C5234</t>
  </si>
  <si>
    <t>C5233</t>
  </si>
  <si>
    <t>C5232</t>
  </si>
  <si>
    <t>C5231</t>
  </si>
  <si>
    <t>C5224</t>
  </si>
  <si>
    <t>C5223</t>
  </si>
  <si>
    <t>C5222</t>
  </si>
  <si>
    <t>C5221</t>
  </si>
  <si>
    <t>C5214</t>
  </si>
  <si>
    <t>C5213</t>
  </si>
  <si>
    <t>C5212</t>
  </si>
  <si>
    <t>C5211</t>
  </si>
  <si>
    <t>C5142</t>
  </si>
  <si>
    <t>C5141</t>
  </si>
  <si>
    <t>C5132</t>
  </si>
  <si>
    <t>C5131</t>
  </si>
  <si>
    <t>C51242</t>
  </si>
  <si>
    <t>C51241</t>
  </si>
  <si>
    <t>C51232</t>
  </si>
  <si>
    <t>C51231</t>
  </si>
  <si>
    <t>C51222</t>
  </si>
  <si>
    <t>C51221</t>
  </si>
  <si>
    <t>C51212</t>
  </si>
  <si>
    <t>C51211</t>
  </si>
  <si>
    <t>C51152</t>
  </si>
  <si>
    <t>C51151</t>
  </si>
  <si>
    <t>C51142</t>
  </si>
  <si>
    <t>C51141</t>
  </si>
  <si>
    <t>C51132</t>
  </si>
  <si>
    <t>C51131</t>
  </si>
  <si>
    <t>C51122</t>
  </si>
  <si>
    <t>C51121</t>
  </si>
  <si>
    <t>C51112</t>
  </si>
  <si>
    <t>C51111</t>
  </si>
  <si>
    <t>C44624</t>
  </si>
  <si>
    <t>C44623</t>
  </si>
  <si>
    <t>C44622</t>
  </si>
  <si>
    <t>C44621</t>
  </si>
  <si>
    <t>C44614</t>
  </si>
  <si>
    <t>C44613</t>
  </si>
  <si>
    <t>C44612</t>
  </si>
  <si>
    <t>C44611</t>
  </si>
  <si>
    <t>C44524</t>
  </si>
  <si>
    <t>C44523</t>
  </si>
  <si>
    <t>C44522</t>
  </si>
  <si>
    <t>C44521</t>
  </si>
  <si>
    <t>C44514</t>
  </si>
  <si>
    <t>C44513</t>
  </si>
  <si>
    <t>C44512</t>
  </si>
  <si>
    <t>C44511</t>
  </si>
  <si>
    <t>C44424</t>
  </si>
  <si>
    <t>C44423</t>
  </si>
  <si>
    <t>C44422</t>
  </si>
  <si>
    <t>C44421</t>
  </si>
  <si>
    <t>C44414</t>
  </si>
  <si>
    <t>C44413</t>
  </si>
  <si>
    <t>C44412</t>
  </si>
  <si>
    <t>C44411</t>
  </si>
  <si>
    <t>C44324</t>
  </si>
  <si>
    <t>C44323</t>
  </si>
  <si>
    <t>C44322</t>
  </si>
  <si>
    <t>C44321</t>
  </si>
  <si>
    <t>C44314</t>
  </si>
  <si>
    <t>C44313</t>
  </si>
  <si>
    <t>C44312</t>
  </si>
  <si>
    <t>C44311</t>
  </si>
  <si>
    <t>C44224</t>
  </si>
  <si>
    <t>C44223</t>
  </si>
  <si>
    <t>C44222</t>
  </si>
  <si>
    <t>C44221</t>
  </si>
  <si>
    <t>C44214</t>
  </si>
  <si>
    <t>C44213</t>
  </si>
  <si>
    <t>C44212</t>
  </si>
  <si>
    <t>C44211</t>
  </si>
  <si>
    <t>C44124</t>
  </si>
  <si>
    <t>C44123</t>
  </si>
  <si>
    <t>C44122</t>
  </si>
  <si>
    <t>C44121</t>
  </si>
  <si>
    <t>C44114</t>
  </si>
  <si>
    <t>C44113</t>
  </si>
  <si>
    <t>C44112</t>
  </si>
  <si>
    <t>C44111</t>
  </si>
  <si>
    <t>C4324</t>
  </si>
  <si>
    <t>C4323</t>
  </si>
  <si>
    <t>C4322</t>
  </si>
  <si>
    <t>C4321</t>
  </si>
  <si>
    <t>C4314</t>
  </si>
  <si>
    <t>C4313</t>
  </si>
  <si>
    <t>C4312</t>
  </si>
  <si>
    <t>C4311</t>
  </si>
  <si>
    <t>C4224</t>
  </si>
  <si>
    <t>C4223</t>
  </si>
  <si>
    <t>C4222</t>
  </si>
  <si>
    <t>C4221</t>
  </si>
  <si>
    <t>C4214</t>
  </si>
  <si>
    <t>C4213</t>
  </si>
  <si>
    <t>C4212</t>
  </si>
  <si>
    <t>C4211</t>
  </si>
  <si>
    <t>C4124</t>
  </si>
  <si>
    <t>C4123</t>
  </si>
  <si>
    <t>C4122</t>
  </si>
  <si>
    <t>C4121</t>
  </si>
  <si>
    <t>C4114</t>
  </si>
  <si>
    <t>C4113</t>
  </si>
  <si>
    <t>C4112</t>
  </si>
  <si>
    <t>C4111</t>
  </si>
  <si>
    <t>C3237</t>
  </si>
  <si>
    <t>C3236</t>
  </si>
  <si>
    <t>C3235</t>
  </si>
  <si>
    <t>C3234</t>
  </si>
  <si>
    <t>C3233</t>
  </si>
  <si>
    <t>C3232</t>
  </si>
  <si>
    <t>C3231</t>
  </si>
  <si>
    <t>C32227</t>
  </si>
  <si>
    <t>C32226</t>
  </si>
  <si>
    <t>C32225</t>
  </si>
  <si>
    <t>C32224</t>
  </si>
  <si>
    <t>C32223</t>
  </si>
  <si>
    <t>C32222</t>
  </si>
  <si>
    <t>C32221</t>
  </si>
  <si>
    <t>C32217</t>
  </si>
  <si>
    <t>C32216</t>
  </si>
  <si>
    <t>C32215</t>
  </si>
  <si>
    <t>C32214</t>
  </si>
  <si>
    <t>C32213</t>
  </si>
  <si>
    <t>C32212</t>
  </si>
  <si>
    <t>C32211</t>
  </si>
  <si>
    <t>C3217</t>
  </si>
  <si>
    <t>C3216</t>
  </si>
  <si>
    <t>C3215</t>
  </si>
  <si>
    <t>C3214</t>
  </si>
  <si>
    <t>C3213</t>
  </si>
  <si>
    <t>C3212</t>
  </si>
  <si>
    <t>C3211</t>
  </si>
  <si>
    <t>C3137</t>
  </si>
  <si>
    <t>C3136</t>
  </si>
  <si>
    <t>C3135</t>
  </si>
  <si>
    <t>C3134</t>
  </si>
  <si>
    <t>C3133</t>
  </si>
  <si>
    <t>C3132</t>
  </si>
  <si>
    <t>C3131</t>
  </si>
  <si>
    <t>C31227</t>
  </si>
  <si>
    <t>C31226</t>
  </si>
  <si>
    <t>C31225</t>
  </si>
  <si>
    <t>C31224</t>
  </si>
  <si>
    <t>C31223</t>
  </si>
  <si>
    <t>C31222</t>
  </si>
  <si>
    <t>C31221</t>
  </si>
  <si>
    <t>C31217</t>
  </si>
  <si>
    <t>C31216</t>
  </si>
  <si>
    <t>C31215</t>
  </si>
  <si>
    <t>C31214</t>
  </si>
  <si>
    <t>C31213</t>
  </si>
  <si>
    <t>C31212</t>
  </si>
  <si>
    <t>C31211</t>
  </si>
  <si>
    <t>C3117</t>
  </si>
  <si>
    <t>C3116</t>
  </si>
  <si>
    <t>C3115</t>
  </si>
  <si>
    <t>C3114</t>
  </si>
  <si>
    <t>C3113</t>
  </si>
  <si>
    <t>C3112</t>
  </si>
  <si>
    <t>C3111</t>
  </si>
  <si>
    <t>C231</t>
  </si>
  <si>
    <t>C23</t>
  </si>
  <si>
    <t>C222</t>
  </si>
  <si>
    <t>C221</t>
  </si>
  <si>
    <t>C22</t>
  </si>
  <si>
    <t>C21</t>
  </si>
  <si>
    <t>C14</t>
  </si>
  <si>
    <t>C136</t>
  </si>
  <si>
    <t>C133</t>
  </si>
  <si>
    <t>C135</t>
  </si>
  <si>
    <t>C132</t>
  </si>
  <si>
    <t>C134</t>
  </si>
  <si>
    <t>C131</t>
  </si>
  <si>
    <t>C12</t>
  </si>
  <si>
    <t>C11</t>
  </si>
  <si>
    <t>NORDEN</t>
  </si>
  <si>
    <t>Nuevos Datos INE</t>
  </si>
  <si>
    <t>Nuevos datos INE</t>
  </si>
  <si>
    <t>C7111</t>
  </si>
  <si>
    <t>C7112</t>
  </si>
  <si>
    <t>C7113</t>
  </si>
  <si>
    <t>C7114</t>
  </si>
  <si>
    <t>C7116</t>
  </si>
  <si>
    <t>C7117</t>
  </si>
  <si>
    <t>C7121</t>
  </si>
  <si>
    <t>C7122</t>
  </si>
  <si>
    <t>C7123</t>
  </si>
  <si>
    <t>C7124</t>
  </si>
  <si>
    <t>C7126</t>
  </si>
  <si>
    <t>C7127</t>
  </si>
  <si>
    <t>C7131</t>
  </si>
  <si>
    <t>C7132</t>
  </si>
  <si>
    <t>C7133</t>
  </si>
  <si>
    <t>C7134</t>
  </si>
  <si>
    <t>C7136</t>
  </si>
  <si>
    <t>C7137</t>
  </si>
  <si>
    <t>C7141</t>
  </si>
  <si>
    <t>C7142</t>
  </si>
  <si>
    <t>C7143</t>
  </si>
  <si>
    <t>C7144</t>
  </si>
  <si>
    <t>C7146</t>
  </si>
  <si>
    <t>C7147</t>
  </si>
  <si>
    <t>C7151</t>
  </si>
  <si>
    <t>C7152</t>
  </si>
  <si>
    <t>C7153</t>
  </si>
  <si>
    <t>C7154</t>
  </si>
  <si>
    <t>C7156</t>
  </si>
  <si>
    <t>C7157</t>
  </si>
  <si>
    <t>C7161</t>
  </si>
  <si>
    <t>C7162</t>
  </si>
  <si>
    <t>C7163</t>
  </si>
  <si>
    <t>C7164</t>
  </si>
  <si>
    <t>C7166</t>
  </si>
  <si>
    <t>C7167</t>
  </si>
  <si>
    <t>C7171</t>
  </si>
  <si>
    <t>C7172</t>
  </si>
  <si>
    <t>C7173</t>
  </si>
  <si>
    <t>C7174</t>
  </si>
  <si>
    <t>C7176</t>
  </si>
  <si>
    <t>C7177</t>
  </si>
  <si>
    <t>C72111</t>
  </si>
  <si>
    <t>C72112</t>
  </si>
  <si>
    <t>C72113</t>
  </si>
  <si>
    <t>C72114</t>
  </si>
  <si>
    <t>C72115</t>
  </si>
  <si>
    <t>C72116</t>
  </si>
  <si>
    <t>C72117</t>
  </si>
  <si>
    <t>C72121</t>
  </si>
  <si>
    <t>C72131</t>
  </si>
  <si>
    <t>C72211</t>
  </si>
  <si>
    <t>C72212</t>
  </si>
  <si>
    <t>C72213</t>
  </si>
  <si>
    <t>C72214</t>
  </si>
  <si>
    <t>C72215</t>
  </si>
  <si>
    <t>C72216</t>
  </si>
  <si>
    <t>C72217</t>
  </si>
  <si>
    <t>C72221</t>
  </si>
  <si>
    <t>C72231</t>
  </si>
  <si>
    <t>C72311</t>
  </si>
  <si>
    <t>C72312</t>
  </si>
  <si>
    <t>C72313</t>
  </si>
  <si>
    <t>C72314</t>
  </si>
  <si>
    <t>C72315</t>
  </si>
  <si>
    <t>C72316</t>
  </si>
  <si>
    <t>C72317</t>
  </si>
  <si>
    <t>C72321</t>
  </si>
  <si>
    <t>C72411</t>
  </si>
  <si>
    <t>C72412</t>
  </si>
  <si>
    <t>C72413</t>
  </si>
  <si>
    <t>C72414</t>
  </si>
  <si>
    <t>C72415</t>
  </si>
  <si>
    <t>C72416</t>
  </si>
  <si>
    <t>C72417</t>
  </si>
  <si>
    <t>C72421</t>
  </si>
  <si>
    <t>C72511</t>
  </si>
  <si>
    <t>C72512</t>
  </si>
  <si>
    <t>C72513</t>
  </si>
  <si>
    <t>C72514</t>
  </si>
  <si>
    <t>C72515</t>
  </si>
  <si>
    <t>C72516</t>
  </si>
  <si>
    <t>C72517</t>
  </si>
  <si>
    <t>C72521</t>
  </si>
  <si>
    <t>C72611</t>
  </si>
  <si>
    <t>C72612</t>
  </si>
  <si>
    <t>C72613</t>
  </si>
  <si>
    <t>C72614</t>
  </si>
  <si>
    <t>C72615</t>
  </si>
  <si>
    <t>C72616</t>
  </si>
  <si>
    <t>C72617</t>
  </si>
  <si>
    <t>C72621</t>
  </si>
  <si>
    <t>C72711</t>
  </si>
  <si>
    <t>C72712</t>
  </si>
  <si>
    <t>C72713</t>
  </si>
  <si>
    <t>C72714</t>
  </si>
  <si>
    <t>C72715</t>
  </si>
  <si>
    <t>C72716</t>
  </si>
  <si>
    <t>C72717</t>
  </si>
  <si>
    <t>C72721</t>
  </si>
  <si>
    <t>C731</t>
  </si>
  <si>
    <t>C732</t>
  </si>
  <si>
    <t>C8111</t>
  </si>
  <si>
    <t>C8112</t>
  </si>
  <si>
    <t>C8113</t>
  </si>
  <si>
    <t>C8121</t>
  </si>
  <si>
    <t>C8122</t>
  </si>
  <si>
    <t>C8123</t>
  </si>
  <si>
    <t>C8131</t>
  </si>
  <si>
    <t>C8132</t>
  </si>
  <si>
    <t>C8133</t>
  </si>
  <si>
    <t>C8141</t>
  </si>
  <si>
    <t>C8142</t>
  </si>
  <si>
    <t>C8143</t>
  </si>
  <si>
    <t>C8211</t>
  </si>
  <si>
    <t>C8212</t>
  </si>
  <si>
    <t>C8213</t>
  </si>
  <si>
    <t>C8221</t>
  </si>
  <si>
    <t>C9111</t>
  </si>
  <si>
    <t>C9112</t>
  </si>
  <si>
    <t>C9113</t>
  </si>
  <si>
    <t>C912</t>
  </si>
  <si>
    <t>C92</t>
  </si>
  <si>
    <t>CA11</t>
  </si>
  <si>
    <t>CA12</t>
  </si>
  <si>
    <t>CA21</t>
  </si>
  <si>
    <t>CA22</t>
  </si>
  <si>
    <t>M11</t>
  </si>
  <si>
    <t>M12</t>
  </si>
  <si>
    <t>M13</t>
  </si>
  <si>
    <t>M14</t>
  </si>
  <si>
    <t>M15</t>
  </si>
  <si>
    <t>M151</t>
  </si>
  <si>
    <t>M152</t>
  </si>
  <si>
    <t>M16</t>
  </si>
  <si>
    <t>M161</t>
  </si>
  <si>
    <t>M162</t>
  </si>
  <si>
    <t>M17</t>
  </si>
  <si>
    <t>M18</t>
  </si>
  <si>
    <t>M19</t>
  </si>
  <si>
    <t>M1A</t>
  </si>
  <si>
    <t>M21</t>
  </si>
  <si>
    <t>M22</t>
  </si>
  <si>
    <t>M231</t>
  </si>
  <si>
    <t>M232</t>
  </si>
  <si>
    <t>M233</t>
  </si>
  <si>
    <t>M234</t>
  </si>
  <si>
    <t>M2341</t>
  </si>
  <si>
    <t>M31</t>
  </si>
  <si>
    <t>M32</t>
  </si>
  <si>
    <t>M321</t>
  </si>
  <si>
    <t>M322</t>
  </si>
  <si>
    <t>M33</t>
  </si>
  <si>
    <t>M41</t>
  </si>
  <si>
    <t>M411</t>
  </si>
  <si>
    <t>M412</t>
  </si>
  <si>
    <t>M42</t>
  </si>
  <si>
    <t>M43</t>
  </si>
  <si>
    <t>M44</t>
  </si>
  <si>
    <t>M45</t>
  </si>
  <si>
    <t>M46</t>
  </si>
  <si>
    <t>M51</t>
  </si>
  <si>
    <t>M52</t>
  </si>
  <si>
    <t>M53</t>
  </si>
  <si>
    <t>M54</t>
  </si>
  <si>
    <t>M61</t>
  </si>
  <si>
    <t>M62</t>
  </si>
  <si>
    <t>M621</t>
  </si>
  <si>
    <t>M622</t>
  </si>
  <si>
    <t>M63</t>
  </si>
  <si>
    <t>M64</t>
  </si>
  <si>
    <t>M65</t>
  </si>
  <si>
    <t>M66</t>
  </si>
  <si>
    <t>ADSL</t>
  </si>
  <si>
    <t>WWW.SCSANCERNIN.ES</t>
  </si>
  <si>
    <t>RDSI</t>
  </si>
  <si>
    <t>red telef¾</t>
  </si>
  <si>
    <t>www3.planalfa.es/corazonistas/alsasua</t>
  </si>
  <si>
    <t>WWW.IRABIA.ORG</t>
  </si>
  <si>
    <t>INSTALADO</t>
  </si>
  <si>
    <t>ROUTER RDS</t>
  </si>
  <si>
    <t>router con</t>
  </si>
  <si>
    <t>www.euskalnet.net/lizarra.ik</t>
  </si>
  <si>
    <t>WWW.CUATROVIENTOS.ORG</t>
  </si>
  <si>
    <t>RDSI TARIF</t>
  </si>
  <si>
    <t>WWW.CTV.ES/VSERS/HJMEDIA</t>
  </si>
  <si>
    <t>WWW.SALESIANOS-PAMPLONA.COM</t>
  </si>
  <si>
    <t>retena</t>
  </si>
  <si>
    <t>www.retena.es/personales/santisimo-sacramento</t>
  </si>
  <si>
    <t>revista del colegio, informaciones...</t>
  </si>
  <si>
    <t>WWW3.PLANALFA.ES/SANTOTOMAS</t>
  </si>
  <si>
    <t>WWW.FOMENTO.EDU/ELREDIN</t>
  </si>
  <si>
    <t>NOTICIAS, PERIODICO</t>
  </si>
  <si>
    <t>dimoc.csa@terra.es</t>
  </si>
  <si>
    <t>PROXY</t>
  </si>
  <si>
    <t>POR HORARI</t>
  </si>
  <si>
    <t>http://personal14.iddeo.es/colegiomolino</t>
  </si>
  <si>
    <t>LINEA ANAL</t>
  </si>
  <si>
    <t>WWW3.PLANALFA.ES/CORAZONISTAS/CENTROPUENTE</t>
  </si>
  <si>
    <t>SEGUN USO</t>
  </si>
  <si>
    <t>WWW.IKASTOLA.NET/IKASWEB/ZANGOZA</t>
  </si>
  <si>
    <t>COLEGIOSANJOSE@WANADOO.ES</t>
  </si>
  <si>
    <t>EPVASCONIA.COM</t>
  </si>
  <si>
    <t>linea tele</t>
  </si>
  <si>
    <t>www.ikastola.net/ikasweb/tafalla</t>
  </si>
  <si>
    <t>informaci¾n general y servicios del centro</t>
  </si>
  <si>
    <t>rdsi</t>
  </si>
  <si>
    <t>www.jesuitastudela.com</t>
  </si>
  <si>
    <t>adsl</t>
  </si>
  <si>
    <t>WWW3PLANALFA.ES/CIAMARIATUDELA</t>
  </si>
  <si>
    <t>MODEM</t>
  </si>
  <si>
    <t>WWW.TRIPOD.ES.MEMBERS.DE</t>
  </si>
  <si>
    <t>PROYECTOS EDUCATIVOS</t>
  </si>
  <si>
    <t>C7115</t>
  </si>
  <si>
    <t>C7125</t>
  </si>
  <si>
    <t>C7135</t>
  </si>
  <si>
    <t>C7145</t>
  </si>
  <si>
    <t>C7155</t>
  </si>
  <si>
    <t>C7165</t>
  </si>
  <si>
    <t>C7175</t>
  </si>
  <si>
    <t>Especial (*)</t>
  </si>
  <si>
    <t>Educación Especial (*)</t>
  </si>
  <si>
    <t>Especial</t>
  </si>
  <si>
    <t>5. Retribuciones del personal (Euros)</t>
  </si>
  <si>
    <t>6. Gastos en bienes y servicios (Euros)</t>
  </si>
  <si>
    <t>7. Ingresos anuales (Euros)</t>
  </si>
  <si>
    <t>8. Operaciones de capital (Euros)</t>
  </si>
  <si>
    <t>Tabla 1</t>
  </si>
  <si>
    <t>Tabla 3</t>
  </si>
  <si>
    <t>Tabla 5</t>
  </si>
  <si>
    <t>Tabla 7</t>
  </si>
  <si>
    <t>Tabla 8</t>
  </si>
  <si>
    <t>Tabla 9</t>
  </si>
  <si>
    <t>Tabla 10</t>
  </si>
  <si>
    <t>Ir</t>
  </si>
  <si>
    <t>Tabla 2</t>
  </si>
  <si>
    <t>Tabla 4</t>
  </si>
  <si>
    <t>Tabla 6</t>
  </si>
  <si>
    <t>Encuesta de financiación y gasto de la enseñanza privada no universitaria. Curso 2004-2005</t>
  </si>
  <si>
    <t>Encuesta de Financiación y gastos de la enseñanza privada. Enseñanza No Universitaria (curso 2004-2005)</t>
  </si>
  <si>
    <t>Curso 2004/2005</t>
  </si>
  <si>
    <t>Año 2005</t>
  </si>
  <si>
    <t>7. Educación sin especificar nivel</t>
  </si>
  <si>
    <t>1.2. Niveles de enseñanza impartidos en el centro</t>
  </si>
  <si>
    <t>1.3. Centro específico de educación especial</t>
  </si>
  <si>
    <t>1.4. Centro específico de educación para adultos</t>
  </si>
  <si>
    <t>Sociedad Mercantil</t>
  </si>
  <si>
    <t>Cooperativa</t>
  </si>
  <si>
    <t>Instituciones sin fines de lucro</t>
  </si>
  <si>
    <t>2.2. Alumnos internos</t>
  </si>
  <si>
    <t>Remunerado por la Administración</t>
  </si>
  <si>
    <t>Remunerado por el centro</t>
  </si>
  <si>
    <t>No remunerado por el centro</t>
  </si>
  <si>
    <t>Servicios complementarios</t>
  </si>
  <si>
    <t>Otro personal no docente</t>
  </si>
  <si>
    <t>6.1. De las actividades educativas</t>
  </si>
  <si>
    <t>6.1.1 Relacionado con la actividad docente (reglada y extraescolar)</t>
  </si>
  <si>
    <t xml:space="preserve">   1. Consumo de material fungible y otros gastos de la actividad docente</t>
  </si>
  <si>
    <t xml:space="preserve">   2. Retribuciones al personal docente autónomo</t>
  </si>
  <si>
    <t>6.1.2 Relacionado con las actividades complementarias (conferencias, visitas a museos...)</t>
  </si>
  <si>
    <t>6.2. De los servicios complementarios</t>
  </si>
  <si>
    <t>6.2.1 De transporte escolar regular</t>
  </si>
  <si>
    <t xml:space="preserve">   1. Servicio prestado por el centro (carburantes y suministros, reparación y conservación de los elementos de transporte...)</t>
  </si>
  <si>
    <t xml:space="preserve">   2. Servicio contratado con otra empresa (importe de la contrata)</t>
  </si>
  <si>
    <t>6.2.2 De comedor (incluido comedor de residentes)</t>
  </si>
  <si>
    <t xml:space="preserve">   1. Servicio prestado por el centro (alimentos, reposición de menaje, reparación y conservación de mobiliario de comedor, ...)</t>
  </si>
  <si>
    <t>6.2.3 De residencia (excluido comedor de residentes)</t>
  </si>
  <si>
    <t xml:space="preserve">   1. Servicio prestado por el centro (reparación y conservación de mobiliario)</t>
  </si>
  <si>
    <t>6.2.4 De otros servicios complementarios</t>
  </si>
  <si>
    <t>6.3. Gastos en otros servicios prestados por el centro</t>
  </si>
  <si>
    <t>6.4. Gastos generales</t>
  </si>
  <si>
    <t>6.4.1 De los inmuebles</t>
  </si>
  <si>
    <t xml:space="preserve">   1. Arrendamientos de inmuebles</t>
  </si>
  <si>
    <t xml:space="preserve">   2. Reparación y conservación de edificios, instalaciones,…</t>
  </si>
  <si>
    <t xml:space="preserve">   3. Primas de seguros no sociales</t>
  </si>
  <si>
    <t xml:space="preserve">   4. Suministros (agua, electricidad, combustibles...)</t>
  </si>
  <si>
    <t xml:space="preserve">   5. Servicio de limpieza prestado por el centro (materiales y utensilios de limpieza)</t>
  </si>
  <si>
    <t xml:space="preserve">   6. Otros servicios contratados con otra empresa: limpieza, conservación…(importe de la contrata)</t>
  </si>
  <si>
    <t xml:space="preserve">   7. Otros gastos de los inmuebles</t>
  </si>
  <si>
    <t>6.4.2 De administración</t>
  </si>
  <si>
    <t xml:space="preserve">   1. Material no inventariable de oficina (impresos, papel...)</t>
  </si>
  <si>
    <t xml:space="preserve">   2. Comunicaciones (servicios telefónicos y postales)</t>
  </si>
  <si>
    <t xml:space="preserve">   3. Otros gastos de administración (reparación, conservación y alquileres de mobiliario...)</t>
  </si>
  <si>
    <t>6.4.3 Otros gastos en servicios exteriores generales</t>
  </si>
  <si>
    <t xml:space="preserve">   1. Servicios bancarios (se excluyen los pagos por intereses y amortización de préstamos)</t>
  </si>
  <si>
    <t xml:space="preserve">   2. Impuestos y tributos (sin IVA)</t>
  </si>
  <si>
    <t xml:space="preserve">   3. Otros gastos generales (publicidad, relaciones públicas, asesoría contable...)</t>
  </si>
  <si>
    <t>Otras transf. corrientes</t>
  </si>
  <si>
    <t>6. De instituciones sin fines de lucro</t>
  </si>
  <si>
    <t>7. De empresas</t>
  </si>
  <si>
    <t>8. Del extranjero</t>
  </si>
  <si>
    <t>Ingresos financieros</t>
  </si>
  <si>
    <t>Otros ingresos</t>
  </si>
  <si>
    <t xml:space="preserve">Valor de coste </t>
  </si>
  <si>
    <t>De todos los bienes inventariables</t>
  </si>
  <si>
    <t>De las adquisiciones del periodo</t>
  </si>
  <si>
    <t>Amortización</t>
  </si>
  <si>
    <t>Venta de bienes de capital (sin incluir IVA)</t>
  </si>
  <si>
    <t>1. Servicios complementarios</t>
  </si>
  <si>
    <t>2. Terrenos y bienes naturales</t>
  </si>
  <si>
    <t>3. Equipos para el procesamiento de información</t>
  </si>
  <si>
    <t>ENCUESTA DE FINANCIACIÓN Y GASTOS DE LA ENSEÑANZA PRIVADA.ENSEÑANZA NO UNIVERSITARIA (curso 2004-05)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</si>
</sst>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_-* #,##0\ _p_t_a_-;\-* #,##0\ _p_t_a_-;_-* &quot;-&quot;\ _p_t_a_-;_-@_-"/>
    <numFmt numFmtId="191" formatCode="_-* #,##0.00\ _p_t_a_-;\-* #,##0.00\ _p_t_a_-;_-* &quot;-&quot;??\ _p_t_a_-;_-@_-"/>
    <numFmt numFmtId="192" formatCode="0.0%"/>
    <numFmt numFmtId="193" formatCode="#,##0.0"/>
    <numFmt numFmtId="194" formatCode="0.000"/>
    <numFmt numFmtId="195" formatCode="#,##0.000"/>
    <numFmt numFmtId="196" formatCode="#,##0.0000"/>
    <numFmt numFmtId="197" formatCode="_-* #,##0.0\ _p_t_a_-;\-* #,##0.0\ _p_t_a_-;_-* &quot;-&quot;??\ _p_t_a_-;_-@_-"/>
    <numFmt numFmtId="198" formatCode="_-* #,##0\ _p_t_a_-;\-* #,##0\ _p_t_a_-;_-* &quot;-&quot;??\ _p_t_a_-;_-@_-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Verdana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indexed="63"/>
      <name val="Verdana"/>
      <family val="2"/>
    </font>
    <font>
      <sz val="10"/>
      <color indexed="63"/>
      <name val="Arial"/>
      <family val="2"/>
    </font>
    <font>
      <u val="single"/>
      <sz val="8"/>
      <color indexed="63"/>
      <name val="Arial"/>
      <family val="2"/>
    </font>
    <font>
      <sz val="7"/>
      <color indexed="63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31"/>
      <name val="Calibri"/>
      <family val="2"/>
    </font>
    <font>
      <b/>
      <sz val="11"/>
      <color indexed="3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56"/>
      </left>
      <right style="thin">
        <color indexed="56"/>
      </right>
      <top>
        <color indexed="63"/>
      </top>
      <bottom style="thin"/>
    </border>
    <border>
      <left style="thin">
        <color indexed="5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tted"/>
      <bottom style="thin">
        <color indexed="55"/>
      </bottom>
    </border>
    <border>
      <left>
        <color indexed="63"/>
      </left>
      <right>
        <color indexed="63"/>
      </right>
      <top style="dashed"/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dotted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dotted"/>
      <bottom style="dotted"/>
    </border>
    <border>
      <left>
        <color indexed="63"/>
      </left>
      <right style="thin">
        <color indexed="55"/>
      </right>
      <top style="dotted"/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dotted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tted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dotted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dotted"/>
    </border>
    <border>
      <left style="thin">
        <color indexed="55"/>
      </left>
      <right>
        <color indexed="63"/>
      </right>
      <top style="dotted"/>
      <bottom style="dotted"/>
    </border>
    <border>
      <left>
        <color indexed="63"/>
      </left>
      <right style="thin">
        <color indexed="55"/>
      </right>
      <top style="dotted"/>
      <bottom style="thin">
        <color indexed="55"/>
      </bottom>
    </border>
    <border>
      <left style="thin">
        <color indexed="55"/>
      </left>
      <right>
        <color indexed="63"/>
      </right>
      <top style="dotted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tted"/>
      <bottom style="dotted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otted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left" indent="2"/>
    </xf>
    <xf numFmtId="0" fontId="8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192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192" fontId="8" fillId="0" borderId="1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92" fontId="8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left" indent="1"/>
    </xf>
    <xf numFmtId="3" fontId="9" fillId="0" borderId="0" xfId="0" applyNumberFormat="1" applyFont="1" applyAlignment="1">
      <alignment/>
    </xf>
    <xf numFmtId="3" fontId="11" fillId="0" borderId="12" xfId="0" applyNumberFormat="1" applyFont="1" applyFill="1" applyBorder="1" applyAlignment="1">
      <alignment/>
    </xf>
    <xf numFmtId="3" fontId="11" fillId="0" borderId="12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2" xfId="0" applyNumberFormat="1" applyFont="1" applyFill="1" applyBorder="1" applyAlignment="1">
      <alignment/>
    </xf>
    <xf numFmtId="0" fontId="8" fillId="0" borderId="0" xfId="0" applyFont="1" applyBorder="1" applyAlignment="1">
      <alignment horizontal="left" indent="2"/>
    </xf>
    <xf numFmtId="0" fontId="11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16" xfId="0" applyFont="1" applyBorder="1" applyAlignment="1">
      <alignment horizontal="left" indent="1"/>
    </xf>
    <xf numFmtId="0" fontId="8" fillId="0" borderId="16" xfId="0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Border="1" applyAlignment="1">
      <alignment horizontal="left" indent="3"/>
    </xf>
    <xf numFmtId="10" fontId="9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9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193" fontId="9" fillId="0" borderId="0" xfId="0" applyNumberFormat="1" applyFont="1" applyAlignment="1">
      <alignment/>
    </xf>
    <xf numFmtId="193" fontId="12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Alignment="1">
      <alignment vertical="center"/>
    </xf>
    <xf numFmtId="3" fontId="11" fillId="0" borderId="20" xfId="0" applyNumberFormat="1" applyFont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Fill="1" applyAlignment="1">
      <alignment/>
    </xf>
    <xf numFmtId="3" fontId="11" fillId="34" borderId="10" xfId="0" applyNumberFormat="1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 horizontal="left" wrapText="1"/>
    </xf>
    <xf numFmtId="0" fontId="14" fillId="0" borderId="0" xfId="46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/>
    </xf>
    <xf numFmtId="3" fontId="11" fillId="34" borderId="21" xfId="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0" fontId="10" fillId="34" borderId="24" xfId="0" applyFont="1" applyFill="1" applyBorder="1" applyAlignment="1">
      <alignment/>
    </xf>
    <xf numFmtId="0" fontId="11" fillId="34" borderId="24" xfId="0" applyFont="1" applyFill="1" applyBorder="1" applyAlignment="1">
      <alignment/>
    </xf>
    <xf numFmtId="3" fontId="11" fillId="34" borderId="24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3" fontId="12" fillId="34" borderId="24" xfId="0" applyNumberFormat="1" applyFont="1" applyFill="1" applyBorder="1" applyAlignment="1">
      <alignment/>
    </xf>
    <xf numFmtId="0" fontId="8" fillId="0" borderId="24" xfId="0" applyFont="1" applyBorder="1" applyAlignment="1">
      <alignment/>
    </xf>
    <xf numFmtId="3" fontId="11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3" fontId="11" fillId="0" borderId="24" xfId="0" applyNumberFormat="1" applyFont="1" applyBorder="1" applyAlignment="1">
      <alignment/>
    </xf>
    <xf numFmtId="0" fontId="8" fillId="0" borderId="24" xfId="0" applyFont="1" applyBorder="1" applyAlignment="1">
      <alignment horizontal="left" indent="1"/>
    </xf>
    <xf numFmtId="0" fontId="10" fillId="0" borderId="24" xfId="0" applyFont="1" applyBorder="1" applyAlignment="1">
      <alignment horizontal="left" indent="1"/>
    </xf>
    <xf numFmtId="0" fontId="8" fillId="0" borderId="24" xfId="0" applyFont="1" applyBorder="1" applyAlignment="1">
      <alignment horizontal="left" indent="3"/>
    </xf>
    <xf numFmtId="0" fontId="8" fillId="0" borderId="25" xfId="0" applyFont="1" applyBorder="1" applyAlignment="1">
      <alignment/>
    </xf>
    <xf numFmtId="3" fontId="11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0" fontId="9" fillId="0" borderId="24" xfId="0" applyFont="1" applyFill="1" applyBorder="1" applyAlignment="1">
      <alignment/>
    </xf>
    <xf numFmtId="3" fontId="12" fillId="35" borderId="11" xfId="0" applyNumberFormat="1" applyFont="1" applyFill="1" applyBorder="1" applyAlignment="1">
      <alignment/>
    </xf>
    <xf numFmtId="0" fontId="9" fillId="35" borderId="11" xfId="0" applyFont="1" applyFill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35" borderId="30" xfId="0" applyNumberFormat="1" applyFont="1" applyFill="1" applyBorder="1" applyAlignment="1">
      <alignment/>
    </xf>
    <xf numFmtId="3" fontId="11" fillId="34" borderId="28" xfId="0" applyNumberFormat="1" applyFont="1" applyFill="1" applyBorder="1" applyAlignment="1">
      <alignment/>
    </xf>
    <xf numFmtId="3" fontId="11" fillId="34" borderId="30" xfId="0" applyNumberFormat="1" applyFont="1" applyFill="1" applyBorder="1" applyAlignment="1">
      <alignment/>
    </xf>
    <xf numFmtId="0" fontId="8" fillId="34" borderId="29" xfId="0" applyFont="1" applyFill="1" applyBorder="1" applyAlignment="1">
      <alignment/>
    </xf>
    <xf numFmtId="0" fontId="11" fillId="34" borderId="29" xfId="0" applyFont="1" applyFill="1" applyBorder="1" applyAlignment="1">
      <alignment/>
    </xf>
    <xf numFmtId="0" fontId="11" fillId="34" borderId="27" xfId="0" applyFont="1" applyFill="1" applyBorder="1" applyAlignment="1">
      <alignment/>
    </xf>
    <xf numFmtId="3" fontId="12" fillId="35" borderId="30" xfId="0" applyNumberFormat="1" applyFont="1" applyFill="1" applyBorder="1" applyAlignment="1">
      <alignment/>
    </xf>
    <xf numFmtId="0" fontId="9" fillId="35" borderId="30" xfId="0" applyFont="1" applyFill="1" applyBorder="1" applyAlignment="1">
      <alignment/>
    </xf>
    <xf numFmtId="0" fontId="8" fillId="35" borderId="30" xfId="0" applyFont="1" applyFill="1" applyBorder="1" applyAlignment="1">
      <alignment/>
    </xf>
    <xf numFmtId="3" fontId="11" fillId="0" borderId="28" xfId="0" applyNumberFormat="1" applyFont="1" applyFill="1" applyBorder="1" applyAlignment="1">
      <alignment/>
    </xf>
    <xf numFmtId="3" fontId="11" fillId="0" borderId="30" xfId="0" applyNumberFormat="1" applyFont="1" applyFill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3" fontId="11" fillId="34" borderId="33" xfId="0" applyNumberFormat="1" applyFont="1" applyFill="1" applyBorder="1" applyAlignment="1">
      <alignment/>
    </xf>
    <xf numFmtId="3" fontId="11" fillId="0" borderId="33" xfId="0" applyNumberFormat="1" applyFont="1" applyFill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3" fontId="11" fillId="0" borderId="36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1" fillId="34" borderId="37" xfId="0" applyNumberFormat="1" applyFont="1" applyFill="1" applyBorder="1" applyAlignment="1">
      <alignment/>
    </xf>
    <xf numFmtId="3" fontId="11" fillId="34" borderId="38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1" fillId="34" borderId="27" xfId="0" applyNumberFormat="1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0" fontId="8" fillId="0" borderId="27" xfId="0" applyFont="1" applyBorder="1" applyAlignment="1">
      <alignment/>
    </xf>
    <xf numFmtId="0" fontId="11" fillId="0" borderId="37" xfId="0" applyFont="1" applyBorder="1" applyAlignment="1">
      <alignment/>
    </xf>
    <xf numFmtId="0" fontId="8" fillId="34" borderId="32" xfId="0" applyFont="1" applyFill="1" applyBorder="1" applyAlignment="1">
      <alignment/>
    </xf>
    <xf numFmtId="0" fontId="10" fillId="33" borderId="0" xfId="0" applyFont="1" applyFill="1" applyAlignment="1">
      <alignment vertical="center"/>
    </xf>
    <xf numFmtId="0" fontId="8" fillId="34" borderId="24" xfId="0" applyFont="1" applyFill="1" applyBorder="1" applyAlignment="1">
      <alignment/>
    </xf>
    <xf numFmtId="0" fontId="11" fillId="34" borderId="24" xfId="0" applyFont="1" applyFill="1" applyBorder="1" applyAlignment="1">
      <alignment horizontal="left"/>
    </xf>
    <xf numFmtId="0" fontId="14" fillId="0" borderId="39" xfId="46" applyFont="1" applyFill="1" applyBorder="1" applyAlignment="1" applyProtection="1">
      <alignment vertical="center" wrapText="1"/>
      <protection/>
    </xf>
    <xf numFmtId="0" fontId="14" fillId="34" borderId="24" xfId="46" applyFont="1" applyFill="1" applyBorder="1" applyAlignment="1" applyProtection="1">
      <alignment horizontal="center" vertical="center" wrapText="1"/>
      <protection/>
    </xf>
    <xf numFmtId="3" fontId="11" fillId="0" borderId="40" xfId="0" applyNumberFormat="1" applyFont="1" applyBorder="1" applyAlignment="1">
      <alignment/>
    </xf>
    <xf numFmtId="3" fontId="11" fillId="0" borderId="41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8" fillId="0" borderId="29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11" fillId="0" borderId="25" xfId="0" applyNumberFormat="1" applyFont="1" applyFill="1" applyBorder="1" applyAlignment="1">
      <alignment/>
    </xf>
    <xf numFmtId="3" fontId="8" fillId="0" borderId="21" xfId="0" applyNumberFormat="1" applyFont="1" applyBorder="1" applyAlignment="1">
      <alignment/>
    </xf>
    <xf numFmtId="3" fontId="11" fillId="0" borderId="41" xfId="0" applyNumberFormat="1" applyFont="1" applyFill="1" applyBorder="1" applyAlignment="1">
      <alignment/>
    </xf>
    <xf numFmtId="3" fontId="11" fillId="0" borderId="42" xfId="0" applyNumberFormat="1" applyFont="1" applyFill="1" applyBorder="1" applyAlignment="1">
      <alignment/>
    </xf>
    <xf numFmtId="3" fontId="11" fillId="0" borderId="43" xfId="0" applyNumberFormat="1" applyFont="1" applyFill="1" applyBorder="1" applyAlignment="1">
      <alignment/>
    </xf>
    <xf numFmtId="0" fontId="11" fillId="0" borderId="44" xfId="0" applyFont="1" applyBorder="1" applyAlignment="1">
      <alignment/>
    </xf>
    <xf numFmtId="0" fontId="11" fillId="0" borderId="45" xfId="0" applyFont="1" applyBorder="1" applyAlignment="1">
      <alignment/>
    </xf>
    <xf numFmtId="3" fontId="11" fillId="0" borderId="46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8" fillId="0" borderId="32" xfId="0" applyFont="1" applyBorder="1" applyAlignment="1">
      <alignment/>
    </xf>
    <xf numFmtId="198" fontId="8" fillId="0" borderId="30" xfId="49" applyNumberFormat="1" applyFont="1" applyBorder="1" applyAlignment="1">
      <alignment/>
    </xf>
    <xf numFmtId="3" fontId="11" fillId="0" borderId="47" xfId="0" applyNumberFormat="1" applyFont="1" applyBorder="1" applyAlignment="1">
      <alignment/>
    </xf>
    <xf numFmtId="1" fontId="8" fillId="0" borderId="40" xfId="0" applyNumberFormat="1" applyFont="1" applyBorder="1" applyAlignment="1">
      <alignment/>
    </xf>
    <xf numFmtId="198" fontId="8" fillId="0" borderId="41" xfId="49" applyNumberFormat="1" applyFont="1" applyBorder="1" applyAlignment="1">
      <alignment/>
    </xf>
    <xf numFmtId="3" fontId="8" fillId="0" borderId="3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48" xfId="0" applyFont="1" applyBorder="1" applyAlignment="1">
      <alignment/>
    </xf>
    <xf numFmtId="3" fontId="8" fillId="0" borderId="48" xfId="0" applyNumberFormat="1" applyFont="1" applyBorder="1" applyAlignment="1">
      <alignment/>
    </xf>
    <xf numFmtId="0" fontId="11" fillId="0" borderId="49" xfId="0" applyFont="1" applyBorder="1" applyAlignment="1">
      <alignment horizontal="center" vertical="center" wrapText="1"/>
    </xf>
    <xf numFmtId="3" fontId="11" fillId="34" borderId="25" xfId="0" applyNumberFormat="1" applyFont="1" applyFill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0" fontId="11" fillId="0" borderId="27" xfId="0" applyFont="1" applyBorder="1" applyAlignment="1">
      <alignment horizontal="center" vertical="center" wrapText="1"/>
    </xf>
    <xf numFmtId="3" fontId="13" fillId="0" borderId="0" xfId="0" applyNumberFormat="1" applyFont="1" applyAlignment="1">
      <alignment/>
    </xf>
    <xf numFmtId="0" fontId="15" fillId="34" borderId="24" xfId="0" applyFont="1" applyFill="1" applyBorder="1" applyAlignment="1">
      <alignment horizontal="left" vertical="center" wrapText="1"/>
    </xf>
    <xf numFmtId="3" fontId="11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11" fillId="0" borderId="4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11" fillId="0" borderId="47" xfId="0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3314700</xdr:colOff>
      <xdr:row>0</xdr:row>
      <xdr:rowOff>609600</xdr:rowOff>
    </xdr:to>
    <xdr:pic>
      <xdr:nvPicPr>
        <xdr:cNvPr id="1" name="Imagen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152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1000125</xdr:colOff>
      <xdr:row>0</xdr:row>
      <xdr:rowOff>609600</xdr:rowOff>
    </xdr:to>
    <xdr:pic>
      <xdr:nvPicPr>
        <xdr:cNvPr id="1" name="Imagen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4152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57421875" style="1" bestFit="1" customWidth="1"/>
    <col min="2" max="3" width="4.421875" style="1" bestFit="1" customWidth="1"/>
    <col min="4" max="9" width="6.140625" style="1" bestFit="1" customWidth="1"/>
    <col min="10" max="10" width="4.421875" style="1" bestFit="1" customWidth="1"/>
    <col min="11" max="16384" width="11.421875" style="2" customWidth="1"/>
  </cols>
  <sheetData>
    <row r="1" ht="12.75">
      <c r="A1" s="5" t="s">
        <v>412</v>
      </c>
    </row>
    <row r="2" spans="1:10" ht="11.25">
      <c r="A2" s="1" t="s">
        <v>411</v>
      </c>
      <c r="B2" s="1" t="s">
        <v>410</v>
      </c>
      <c r="C2" s="1" t="s">
        <v>409</v>
      </c>
      <c r="D2" s="1" t="s">
        <v>408</v>
      </c>
      <c r="E2" s="1" t="s">
        <v>406</v>
      </c>
      <c r="F2" s="1" t="s">
        <v>404</v>
      </c>
      <c r="G2" s="1" t="s">
        <v>407</v>
      </c>
      <c r="H2" s="1" t="s">
        <v>405</v>
      </c>
      <c r="I2" s="1" t="s">
        <v>403</v>
      </c>
      <c r="J2" s="1" t="s">
        <v>402</v>
      </c>
    </row>
    <row r="3" spans="1:10" ht="11.25">
      <c r="A3" s="1" t="s">
        <v>197</v>
      </c>
      <c r="B3" s="1">
        <v>6</v>
      </c>
      <c r="C3" s="1">
        <v>1</v>
      </c>
      <c r="D3" s="1">
        <v>1</v>
      </c>
      <c r="E3" s="1">
        <v>1</v>
      </c>
      <c r="F3" s="1">
        <v>1</v>
      </c>
      <c r="G3" s="1">
        <v>6</v>
      </c>
      <c r="H3" s="1">
        <v>6</v>
      </c>
      <c r="I3" s="1">
        <v>6</v>
      </c>
      <c r="J3" s="1">
        <v>6</v>
      </c>
    </row>
    <row r="4" spans="1:10" ht="11.25">
      <c r="A4" s="1" t="s">
        <v>195</v>
      </c>
      <c r="B4" s="1">
        <v>1</v>
      </c>
      <c r="C4" s="1">
        <v>1</v>
      </c>
      <c r="D4" s="1">
        <v>1</v>
      </c>
      <c r="E4" s="1">
        <v>1</v>
      </c>
      <c r="F4" s="1">
        <v>6</v>
      </c>
      <c r="G4" s="1">
        <v>6</v>
      </c>
      <c r="H4" s="1">
        <v>6</v>
      </c>
      <c r="I4" s="1">
        <v>6</v>
      </c>
      <c r="J4" s="1">
        <v>6</v>
      </c>
    </row>
    <row r="5" spans="1:10" ht="11.25">
      <c r="A5" s="1" t="s">
        <v>194</v>
      </c>
      <c r="B5" s="1">
        <v>1</v>
      </c>
      <c r="C5" s="1">
        <v>1</v>
      </c>
      <c r="D5" s="1">
        <v>1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6</v>
      </c>
    </row>
    <row r="6" spans="1:10" ht="11.25">
      <c r="A6" s="1" t="s">
        <v>192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6</v>
      </c>
      <c r="I6" s="1">
        <v>6</v>
      </c>
      <c r="J6" s="1">
        <v>6</v>
      </c>
    </row>
    <row r="7" spans="1:10" ht="11.25">
      <c r="A7" s="1" t="s">
        <v>191</v>
      </c>
      <c r="B7" s="1">
        <v>6</v>
      </c>
      <c r="C7" s="1">
        <v>1</v>
      </c>
      <c r="D7" s="1">
        <v>1</v>
      </c>
      <c r="E7" s="1">
        <v>1</v>
      </c>
      <c r="F7" s="1">
        <v>1</v>
      </c>
      <c r="G7" s="1">
        <v>6</v>
      </c>
      <c r="H7" s="1">
        <v>6</v>
      </c>
      <c r="I7" s="1">
        <v>6</v>
      </c>
      <c r="J7" s="1">
        <v>6</v>
      </c>
    </row>
    <row r="8" spans="1:10" ht="11.25">
      <c r="A8" s="1" t="s">
        <v>190</v>
      </c>
      <c r="B8" s="1">
        <v>6</v>
      </c>
      <c r="C8" s="1">
        <v>1</v>
      </c>
      <c r="D8" s="1">
        <v>6</v>
      </c>
      <c r="E8" s="1">
        <v>1</v>
      </c>
      <c r="F8" s="1">
        <v>6</v>
      </c>
      <c r="G8" s="1">
        <v>6</v>
      </c>
      <c r="H8" s="1">
        <v>6</v>
      </c>
      <c r="I8" s="1">
        <v>6</v>
      </c>
      <c r="J8" s="1">
        <v>6</v>
      </c>
    </row>
    <row r="9" spans="1:10" ht="11.25">
      <c r="A9" s="1" t="s">
        <v>189</v>
      </c>
      <c r="B9" s="1">
        <v>6</v>
      </c>
      <c r="C9" s="1">
        <v>1</v>
      </c>
      <c r="D9" s="1">
        <v>1</v>
      </c>
      <c r="E9" s="1">
        <v>1</v>
      </c>
      <c r="F9" s="1">
        <v>1</v>
      </c>
      <c r="G9" s="1">
        <v>6</v>
      </c>
      <c r="H9" s="1">
        <v>6</v>
      </c>
      <c r="I9" s="1">
        <v>6</v>
      </c>
      <c r="J9" s="1">
        <v>6</v>
      </c>
    </row>
    <row r="10" spans="1:10" ht="11.25">
      <c r="A10" s="1" t="s">
        <v>187</v>
      </c>
      <c r="B10" s="1">
        <v>6</v>
      </c>
      <c r="C10" s="1">
        <v>1</v>
      </c>
      <c r="D10" s="1">
        <v>1</v>
      </c>
      <c r="E10" s="1">
        <v>1</v>
      </c>
      <c r="F10" s="1">
        <v>1</v>
      </c>
      <c r="G10" s="1">
        <v>6</v>
      </c>
      <c r="H10" s="1">
        <v>6</v>
      </c>
      <c r="I10" s="1">
        <v>6</v>
      </c>
      <c r="J10" s="1">
        <v>6</v>
      </c>
    </row>
    <row r="11" spans="1:10" ht="11.25">
      <c r="A11" s="1" t="s">
        <v>186</v>
      </c>
      <c r="B11" s="1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6</v>
      </c>
      <c r="I11" s="1">
        <v>6</v>
      </c>
      <c r="J11" s="1">
        <v>6</v>
      </c>
    </row>
    <row r="12" spans="1:10" ht="11.25">
      <c r="A12" s="1" t="s">
        <v>185</v>
      </c>
      <c r="B12" s="1">
        <v>6</v>
      </c>
      <c r="C12" s="1">
        <v>1</v>
      </c>
      <c r="D12" s="1">
        <v>1</v>
      </c>
      <c r="E12" s="1">
        <v>1</v>
      </c>
      <c r="F12" s="1">
        <v>1</v>
      </c>
      <c r="G12" s="1">
        <v>6</v>
      </c>
      <c r="H12" s="1">
        <v>6</v>
      </c>
      <c r="I12" s="1">
        <v>6</v>
      </c>
      <c r="J12" s="1">
        <v>6</v>
      </c>
    </row>
    <row r="13" spans="1:10" ht="11.25">
      <c r="A13" s="1" t="s">
        <v>184</v>
      </c>
      <c r="B13" s="1">
        <v>6</v>
      </c>
      <c r="C13" s="1">
        <v>1</v>
      </c>
      <c r="D13" s="1">
        <v>1</v>
      </c>
      <c r="E13" s="1">
        <v>1</v>
      </c>
      <c r="F13" s="1">
        <v>6</v>
      </c>
      <c r="G13" s="1">
        <v>6</v>
      </c>
      <c r="H13" s="1">
        <v>6</v>
      </c>
      <c r="I13" s="1">
        <v>6</v>
      </c>
      <c r="J13" s="1">
        <v>6</v>
      </c>
    </row>
    <row r="14" spans="1:10" ht="11.25">
      <c r="A14" s="1" t="s">
        <v>183</v>
      </c>
      <c r="B14" s="1">
        <v>1</v>
      </c>
      <c r="C14" s="1">
        <v>1</v>
      </c>
      <c r="D14" s="1">
        <v>6</v>
      </c>
      <c r="E14" s="1">
        <v>1</v>
      </c>
      <c r="F14" s="1">
        <v>1</v>
      </c>
      <c r="G14" s="1">
        <v>1</v>
      </c>
      <c r="H14" s="1">
        <v>6</v>
      </c>
      <c r="I14" s="1">
        <v>1</v>
      </c>
      <c r="J14" s="1">
        <v>6</v>
      </c>
    </row>
    <row r="15" spans="1:10" ht="11.25">
      <c r="A15" s="1" t="s">
        <v>182</v>
      </c>
      <c r="B15" s="1">
        <v>1</v>
      </c>
      <c r="C15" s="1">
        <v>1</v>
      </c>
      <c r="D15" s="1">
        <v>1</v>
      </c>
      <c r="E15" s="1">
        <v>1</v>
      </c>
      <c r="F15" s="1">
        <v>6</v>
      </c>
      <c r="G15" s="1">
        <v>6</v>
      </c>
      <c r="H15" s="1">
        <v>6</v>
      </c>
      <c r="I15" s="1">
        <v>6</v>
      </c>
      <c r="J15" s="1">
        <v>6</v>
      </c>
    </row>
    <row r="16" spans="1:10" ht="11.25">
      <c r="A16" s="1" t="s">
        <v>181</v>
      </c>
      <c r="B16" s="1">
        <v>6</v>
      </c>
      <c r="C16" s="1">
        <v>1</v>
      </c>
      <c r="D16" s="1">
        <v>1</v>
      </c>
      <c r="E16" s="1">
        <v>1</v>
      </c>
      <c r="F16" s="1">
        <v>6</v>
      </c>
      <c r="G16" s="1">
        <v>6</v>
      </c>
      <c r="H16" s="1">
        <v>6</v>
      </c>
      <c r="I16" s="1">
        <v>6</v>
      </c>
      <c r="J16" s="1">
        <v>6</v>
      </c>
    </row>
    <row r="17" spans="1:10" ht="11.25">
      <c r="A17" s="1" t="s">
        <v>180</v>
      </c>
      <c r="B17" s="1">
        <v>1</v>
      </c>
      <c r="C17" s="1">
        <v>1</v>
      </c>
      <c r="D17" s="1">
        <v>1</v>
      </c>
      <c r="E17" s="1">
        <v>1</v>
      </c>
      <c r="F17" s="1">
        <v>6</v>
      </c>
      <c r="G17" s="1">
        <v>6</v>
      </c>
      <c r="H17" s="1">
        <v>6</v>
      </c>
      <c r="I17" s="1">
        <v>6</v>
      </c>
      <c r="J17" s="1">
        <v>6</v>
      </c>
    </row>
    <row r="18" spans="1:10" ht="11.25">
      <c r="A18" s="1" t="s">
        <v>179</v>
      </c>
      <c r="B18" s="1">
        <v>6</v>
      </c>
      <c r="C18" s="1">
        <v>1</v>
      </c>
      <c r="D18" s="1">
        <v>1</v>
      </c>
      <c r="E18" s="1">
        <v>1</v>
      </c>
      <c r="F18" s="1">
        <v>1</v>
      </c>
      <c r="G18" s="1">
        <v>6</v>
      </c>
      <c r="H18" s="1">
        <v>6</v>
      </c>
      <c r="I18" s="1">
        <v>6</v>
      </c>
      <c r="J18" s="1">
        <v>6</v>
      </c>
    </row>
    <row r="19" spans="1:10" ht="11.25">
      <c r="A19" s="1" t="s">
        <v>178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6</v>
      </c>
      <c r="I19" s="1">
        <v>6</v>
      </c>
      <c r="J19" s="1">
        <v>6</v>
      </c>
    </row>
    <row r="20" spans="1:10" ht="11.25">
      <c r="A20" s="1" t="s">
        <v>176</v>
      </c>
      <c r="B20" s="1">
        <v>6</v>
      </c>
      <c r="C20" s="1">
        <v>1</v>
      </c>
      <c r="D20" s="1">
        <v>6</v>
      </c>
      <c r="E20" s="1">
        <v>6</v>
      </c>
      <c r="F20" s="1">
        <v>6</v>
      </c>
      <c r="G20" s="1">
        <v>6</v>
      </c>
      <c r="H20" s="1">
        <v>6</v>
      </c>
      <c r="I20" s="1">
        <v>6</v>
      </c>
      <c r="J20" s="1">
        <v>1</v>
      </c>
    </row>
    <row r="21" spans="1:10" ht="11.25">
      <c r="A21" s="1" t="s">
        <v>174</v>
      </c>
      <c r="B21" s="1">
        <v>1</v>
      </c>
      <c r="C21" s="1">
        <v>1</v>
      </c>
      <c r="D21" s="1">
        <v>1</v>
      </c>
      <c r="E21" s="1">
        <v>1</v>
      </c>
      <c r="F21" s="1">
        <v>6</v>
      </c>
      <c r="G21" s="1">
        <v>6</v>
      </c>
      <c r="H21" s="1">
        <v>6</v>
      </c>
      <c r="I21" s="1">
        <v>6</v>
      </c>
      <c r="J21" s="1">
        <v>6</v>
      </c>
    </row>
    <row r="22" spans="1:10" ht="11.25">
      <c r="A22" s="1" t="s">
        <v>172</v>
      </c>
      <c r="B22" s="1">
        <v>1</v>
      </c>
      <c r="C22" s="1">
        <v>1</v>
      </c>
      <c r="D22" s="1">
        <v>6</v>
      </c>
      <c r="E22" s="1">
        <v>6</v>
      </c>
      <c r="F22" s="1">
        <v>6</v>
      </c>
      <c r="G22" s="1">
        <v>1</v>
      </c>
      <c r="H22" s="1">
        <v>6</v>
      </c>
      <c r="I22" s="1">
        <v>6</v>
      </c>
      <c r="J22" s="1">
        <v>6</v>
      </c>
    </row>
    <row r="23" spans="1:10" ht="11.25">
      <c r="A23" s="1" t="s">
        <v>170</v>
      </c>
      <c r="B23" s="1">
        <v>6</v>
      </c>
      <c r="C23" s="1">
        <v>1</v>
      </c>
      <c r="D23" s="1">
        <v>1</v>
      </c>
      <c r="E23" s="1">
        <v>1</v>
      </c>
      <c r="F23" s="1">
        <v>1</v>
      </c>
      <c r="G23" s="1">
        <v>6</v>
      </c>
      <c r="H23" s="1">
        <v>6</v>
      </c>
      <c r="I23" s="1">
        <v>6</v>
      </c>
      <c r="J23" s="1">
        <v>6</v>
      </c>
    </row>
    <row r="24" spans="1:10" ht="11.25">
      <c r="A24" s="1" t="s">
        <v>168</v>
      </c>
      <c r="B24" s="1">
        <v>6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6</v>
      </c>
      <c r="I24" s="1">
        <v>6</v>
      </c>
      <c r="J24" s="1">
        <v>6</v>
      </c>
    </row>
    <row r="25" spans="1:10" ht="11.25">
      <c r="A25" s="1" t="s">
        <v>167</v>
      </c>
      <c r="B25" s="1">
        <v>6</v>
      </c>
      <c r="C25" s="1">
        <v>1</v>
      </c>
      <c r="D25" s="1">
        <v>1</v>
      </c>
      <c r="E25" s="1">
        <v>1</v>
      </c>
      <c r="F25" s="1">
        <v>6</v>
      </c>
      <c r="G25" s="1">
        <v>6</v>
      </c>
      <c r="H25" s="1">
        <v>6</v>
      </c>
      <c r="I25" s="1">
        <v>6</v>
      </c>
      <c r="J25" s="1">
        <v>6</v>
      </c>
    </row>
    <row r="26" spans="1:10" ht="11.25">
      <c r="A26" s="1" t="s">
        <v>165</v>
      </c>
      <c r="B26" s="1">
        <v>6</v>
      </c>
      <c r="C26" s="1">
        <v>1</v>
      </c>
      <c r="D26" s="1">
        <v>1</v>
      </c>
      <c r="E26" s="1">
        <v>1</v>
      </c>
      <c r="F26" s="1">
        <v>6</v>
      </c>
      <c r="G26" s="1">
        <v>6</v>
      </c>
      <c r="H26" s="1">
        <v>6</v>
      </c>
      <c r="I26" s="1">
        <v>6</v>
      </c>
      <c r="J26" s="1">
        <v>6</v>
      </c>
    </row>
    <row r="27" spans="1:10" ht="11.25">
      <c r="A27" s="1" t="s">
        <v>164</v>
      </c>
      <c r="B27" s="1">
        <v>6</v>
      </c>
      <c r="C27" s="1">
        <v>1</v>
      </c>
      <c r="D27" s="1">
        <v>1</v>
      </c>
      <c r="E27" s="1">
        <v>6</v>
      </c>
      <c r="F27" s="1">
        <v>6</v>
      </c>
      <c r="G27" s="1">
        <v>6</v>
      </c>
      <c r="H27" s="1">
        <v>6</v>
      </c>
      <c r="I27" s="1">
        <v>6</v>
      </c>
      <c r="J27" s="1">
        <v>6</v>
      </c>
    </row>
    <row r="28" spans="1:10" ht="11.25">
      <c r="A28" s="1" t="s">
        <v>163</v>
      </c>
      <c r="B28" s="1">
        <v>6</v>
      </c>
      <c r="C28" s="1">
        <v>1</v>
      </c>
      <c r="D28" s="1">
        <v>6</v>
      </c>
      <c r="E28" s="1">
        <v>6</v>
      </c>
      <c r="F28" s="1">
        <v>6</v>
      </c>
      <c r="G28" s="1">
        <v>6</v>
      </c>
      <c r="H28" s="1">
        <v>6</v>
      </c>
      <c r="I28" s="1">
        <v>6</v>
      </c>
      <c r="J28" s="1">
        <v>1</v>
      </c>
    </row>
    <row r="29" spans="1:10" ht="11.25">
      <c r="A29" s="1" t="s">
        <v>162</v>
      </c>
      <c r="B29" s="1">
        <v>1</v>
      </c>
      <c r="C29" s="1">
        <v>1</v>
      </c>
      <c r="D29" s="1">
        <v>6</v>
      </c>
      <c r="E29" s="1">
        <v>6</v>
      </c>
      <c r="F29" s="1">
        <v>6</v>
      </c>
      <c r="G29" s="1">
        <v>1</v>
      </c>
      <c r="H29" s="1">
        <v>1</v>
      </c>
      <c r="I29" s="1">
        <v>1</v>
      </c>
      <c r="J29" s="1">
        <v>6</v>
      </c>
    </row>
    <row r="30" spans="1:10" ht="11.25">
      <c r="A30" s="1" t="s">
        <v>160</v>
      </c>
      <c r="B30" s="1">
        <v>6</v>
      </c>
      <c r="C30" s="1">
        <v>1</v>
      </c>
      <c r="D30" s="1">
        <v>1</v>
      </c>
      <c r="E30" s="1">
        <v>6</v>
      </c>
      <c r="F30" s="1">
        <v>6</v>
      </c>
      <c r="G30" s="1">
        <v>6</v>
      </c>
      <c r="H30" s="1">
        <v>6</v>
      </c>
      <c r="I30" s="1">
        <v>6</v>
      </c>
      <c r="J30" s="1">
        <v>6</v>
      </c>
    </row>
    <row r="31" spans="1:10" ht="11.25">
      <c r="A31" s="1" t="s">
        <v>159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  <c r="G31" s="1">
        <v>6</v>
      </c>
      <c r="H31" s="1">
        <v>6</v>
      </c>
      <c r="I31" s="1">
        <v>6</v>
      </c>
      <c r="J31" s="1">
        <v>6</v>
      </c>
    </row>
    <row r="32" spans="1:10" ht="11.25">
      <c r="A32" s="1" t="s">
        <v>158</v>
      </c>
      <c r="B32" s="1">
        <v>6</v>
      </c>
      <c r="C32" s="1">
        <v>1</v>
      </c>
      <c r="D32" s="1">
        <v>1</v>
      </c>
      <c r="E32" s="1">
        <v>1</v>
      </c>
      <c r="F32" s="1">
        <v>1</v>
      </c>
      <c r="G32" s="1">
        <v>6</v>
      </c>
      <c r="H32" s="1">
        <v>1</v>
      </c>
      <c r="I32" s="1">
        <v>6</v>
      </c>
      <c r="J32" s="1">
        <v>6</v>
      </c>
    </row>
    <row r="33" spans="1:10" ht="11.25">
      <c r="A33" s="1" t="s">
        <v>157</v>
      </c>
      <c r="B33" s="1">
        <v>6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6</v>
      </c>
      <c r="I33" s="1">
        <v>6</v>
      </c>
      <c r="J33" s="1">
        <v>6</v>
      </c>
    </row>
    <row r="34" spans="1:10" ht="11.25">
      <c r="A34" s="1" t="s">
        <v>156</v>
      </c>
      <c r="B34" s="1">
        <v>6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6</v>
      </c>
      <c r="I34" s="1">
        <v>6</v>
      </c>
      <c r="J34" s="1">
        <v>6</v>
      </c>
    </row>
    <row r="35" spans="1:10" ht="11.25">
      <c r="A35" s="1" t="s">
        <v>155</v>
      </c>
      <c r="B35" s="1">
        <v>6</v>
      </c>
      <c r="C35" s="1">
        <v>1</v>
      </c>
      <c r="D35" s="1">
        <v>1</v>
      </c>
      <c r="E35" s="1">
        <v>1</v>
      </c>
      <c r="F35" s="1">
        <v>6</v>
      </c>
      <c r="G35" s="1">
        <v>6</v>
      </c>
      <c r="H35" s="1">
        <v>6</v>
      </c>
      <c r="I35" s="1">
        <v>6</v>
      </c>
      <c r="J35" s="1">
        <v>6</v>
      </c>
    </row>
    <row r="36" spans="1:10" ht="11.25">
      <c r="A36" s="1" t="s">
        <v>154</v>
      </c>
      <c r="B36" s="1">
        <v>1</v>
      </c>
      <c r="C36" s="1">
        <v>1</v>
      </c>
      <c r="D36" s="1">
        <v>6</v>
      </c>
      <c r="E36" s="1">
        <v>6</v>
      </c>
      <c r="F36" s="1">
        <v>6</v>
      </c>
      <c r="G36" s="1">
        <v>6</v>
      </c>
      <c r="H36" s="1">
        <v>1</v>
      </c>
      <c r="I36" s="1">
        <v>1</v>
      </c>
      <c r="J36" s="1">
        <v>6</v>
      </c>
    </row>
    <row r="37" spans="1:10" ht="11.25">
      <c r="A37" s="1" t="s">
        <v>153</v>
      </c>
      <c r="B37" s="1">
        <v>6</v>
      </c>
      <c r="C37" s="1">
        <v>1</v>
      </c>
      <c r="D37" s="1">
        <v>6</v>
      </c>
      <c r="E37" s="1">
        <v>6</v>
      </c>
      <c r="F37" s="1">
        <v>1</v>
      </c>
      <c r="G37" s="1">
        <v>1</v>
      </c>
      <c r="H37" s="1">
        <v>1</v>
      </c>
      <c r="I37" s="1">
        <v>1</v>
      </c>
      <c r="J37" s="1">
        <v>6</v>
      </c>
    </row>
    <row r="38" spans="1:10" ht="11.25">
      <c r="A38" s="1" t="s">
        <v>152</v>
      </c>
      <c r="B38" s="1">
        <v>6</v>
      </c>
      <c r="C38" s="1">
        <v>1</v>
      </c>
      <c r="D38" s="1">
        <v>1</v>
      </c>
      <c r="E38" s="1">
        <v>1</v>
      </c>
      <c r="F38" s="1">
        <v>1</v>
      </c>
      <c r="G38" s="1">
        <v>6</v>
      </c>
      <c r="H38" s="1">
        <v>6</v>
      </c>
      <c r="I38" s="1">
        <v>6</v>
      </c>
      <c r="J38" s="1">
        <v>6</v>
      </c>
    </row>
    <row r="39" spans="1:10" ht="11.25">
      <c r="A39" s="1" t="s">
        <v>150</v>
      </c>
      <c r="B39" s="1">
        <v>6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6</v>
      </c>
      <c r="I39" s="1">
        <v>6</v>
      </c>
      <c r="J39" s="1">
        <v>6</v>
      </c>
    </row>
    <row r="40" spans="1:10" ht="11.25">
      <c r="A40" s="1" t="s">
        <v>149</v>
      </c>
      <c r="B40" s="1">
        <v>6</v>
      </c>
      <c r="C40" s="1">
        <v>1</v>
      </c>
      <c r="D40" s="1">
        <v>6</v>
      </c>
      <c r="E40" s="1">
        <v>6</v>
      </c>
      <c r="F40" s="1">
        <v>1</v>
      </c>
      <c r="G40" s="1">
        <v>1</v>
      </c>
      <c r="H40" s="1">
        <v>6</v>
      </c>
      <c r="I40" s="1">
        <v>6</v>
      </c>
      <c r="J40" s="1">
        <v>6</v>
      </c>
    </row>
    <row r="41" spans="1:10" ht="11.25">
      <c r="A41" s="1" t="s">
        <v>148</v>
      </c>
      <c r="B41" s="1">
        <v>1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1">
        <v>6</v>
      </c>
      <c r="I41" s="1">
        <v>6</v>
      </c>
      <c r="J41" s="1">
        <v>6</v>
      </c>
    </row>
    <row r="42" spans="1:10" ht="11.25">
      <c r="A42" s="1" t="s">
        <v>147</v>
      </c>
      <c r="B42" s="1">
        <v>6</v>
      </c>
      <c r="C42" s="1">
        <v>1</v>
      </c>
      <c r="D42" s="1">
        <v>1</v>
      </c>
      <c r="E42" s="1">
        <v>1</v>
      </c>
      <c r="F42" s="1">
        <v>1</v>
      </c>
      <c r="G42" s="1">
        <v>1</v>
      </c>
      <c r="H42" s="1">
        <v>6</v>
      </c>
      <c r="I42" s="1">
        <v>6</v>
      </c>
      <c r="J42" s="1">
        <v>6</v>
      </c>
    </row>
    <row r="43" spans="1:10" ht="11.25">
      <c r="A43" s="1" t="s">
        <v>146</v>
      </c>
      <c r="B43" s="1">
        <v>6</v>
      </c>
      <c r="C43" s="1">
        <v>1</v>
      </c>
      <c r="D43" s="1">
        <v>6</v>
      </c>
      <c r="E43" s="1">
        <v>1</v>
      </c>
      <c r="F43" s="1">
        <v>1</v>
      </c>
      <c r="G43" s="1">
        <v>1</v>
      </c>
      <c r="H43" s="1">
        <v>6</v>
      </c>
      <c r="I43" s="1">
        <v>6</v>
      </c>
      <c r="J43" s="1">
        <v>6</v>
      </c>
    </row>
    <row r="44" spans="1:10" ht="11.25">
      <c r="A44" s="1" t="s">
        <v>145</v>
      </c>
      <c r="B44" s="1">
        <v>1</v>
      </c>
      <c r="C44" s="1">
        <v>1</v>
      </c>
      <c r="D44" s="1">
        <v>1</v>
      </c>
      <c r="E44" s="1">
        <v>1</v>
      </c>
      <c r="F44" s="1">
        <v>1</v>
      </c>
      <c r="G44" s="1">
        <v>6</v>
      </c>
      <c r="H44" s="1">
        <v>6</v>
      </c>
      <c r="I44" s="1">
        <v>6</v>
      </c>
      <c r="J44" s="1">
        <v>6</v>
      </c>
    </row>
    <row r="45" spans="1:10" ht="11.25">
      <c r="A45" s="1" t="s">
        <v>143</v>
      </c>
      <c r="B45" s="1">
        <v>6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>
        <v>6</v>
      </c>
      <c r="I45" s="1">
        <v>6</v>
      </c>
      <c r="J45" s="1">
        <v>6</v>
      </c>
    </row>
    <row r="46" spans="1:10" ht="11.25">
      <c r="A46" s="1" t="s">
        <v>142</v>
      </c>
      <c r="B46" s="1">
        <v>6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1">
        <v>6</v>
      </c>
      <c r="I46" s="1">
        <v>6</v>
      </c>
      <c r="J46" s="1">
        <v>6</v>
      </c>
    </row>
    <row r="47" spans="1:10" ht="11.25">
      <c r="A47" s="1" t="s">
        <v>140</v>
      </c>
      <c r="B47" s="1">
        <v>6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>
        <v>6</v>
      </c>
      <c r="I47" s="1">
        <v>6</v>
      </c>
      <c r="J47" s="1">
        <v>6</v>
      </c>
    </row>
    <row r="48" spans="1:10" ht="11.25">
      <c r="A48" s="1" t="s">
        <v>139</v>
      </c>
      <c r="B48" s="1">
        <v>1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>
        <v>6</v>
      </c>
      <c r="I48" s="1">
        <v>6</v>
      </c>
      <c r="J48" s="1">
        <v>6</v>
      </c>
    </row>
    <row r="49" spans="1:10" ht="11.25">
      <c r="A49" s="1" t="s">
        <v>138</v>
      </c>
      <c r="B49" s="1">
        <v>6</v>
      </c>
      <c r="C49" s="1">
        <v>1</v>
      </c>
      <c r="D49" s="1">
        <v>6</v>
      </c>
      <c r="E49" s="1">
        <v>6</v>
      </c>
      <c r="F49" s="1">
        <v>6</v>
      </c>
      <c r="G49" s="1">
        <v>6</v>
      </c>
      <c r="H49" s="1">
        <v>6</v>
      </c>
      <c r="I49" s="1">
        <v>6</v>
      </c>
      <c r="J49" s="1">
        <v>1</v>
      </c>
    </row>
    <row r="50" spans="1:10" ht="11.25">
      <c r="A50" s="1" t="s">
        <v>136</v>
      </c>
      <c r="B50" s="1">
        <v>1</v>
      </c>
      <c r="C50" s="1">
        <v>1</v>
      </c>
      <c r="D50" s="1">
        <v>1</v>
      </c>
      <c r="E50" s="1">
        <v>1</v>
      </c>
      <c r="F50" s="1">
        <v>1</v>
      </c>
      <c r="G50" s="1">
        <v>6</v>
      </c>
      <c r="H50" s="1">
        <v>6</v>
      </c>
      <c r="I50" s="1">
        <v>6</v>
      </c>
      <c r="J50" s="1">
        <v>6</v>
      </c>
    </row>
    <row r="51" spans="1:10" ht="11.25">
      <c r="A51" s="1" t="s">
        <v>133</v>
      </c>
      <c r="B51" s="1">
        <v>6</v>
      </c>
      <c r="C51" s="1">
        <v>1</v>
      </c>
      <c r="D51" s="1">
        <v>6</v>
      </c>
      <c r="E51" s="1">
        <v>6</v>
      </c>
      <c r="F51" s="1">
        <v>6</v>
      </c>
      <c r="G51" s="1">
        <v>6</v>
      </c>
      <c r="H51" s="1">
        <v>1</v>
      </c>
      <c r="I51" s="1">
        <v>1</v>
      </c>
      <c r="J51" s="1">
        <v>6</v>
      </c>
    </row>
    <row r="52" spans="1:10" ht="11.25">
      <c r="A52" s="1" t="s">
        <v>132</v>
      </c>
      <c r="B52" s="1">
        <v>1</v>
      </c>
      <c r="C52" s="1">
        <v>1</v>
      </c>
      <c r="D52" s="1">
        <v>1</v>
      </c>
      <c r="E52" s="1">
        <v>1</v>
      </c>
      <c r="F52" s="1">
        <v>1</v>
      </c>
      <c r="G52" s="1">
        <v>1</v>
      </c>
      <c r="H52" s="1">
        <v>6</v>
      </c>
      <c r="I52" s="1">
        <v>6</v>
      </c>
      <c r="J52" s="1">
        <v>6</v>
      </c>
    </row>
    <row r="53" spans="1:10" ht="11.25">
      <c r="A53" s="1" t="s">
        <v>131</v>
      </c>
      <c r="B53" s="1">
        <v>1</v>
      </c>
      <c r="C53" s="1">
        <v>1</v>
      </c>
      <c r="D53" s="1">
        <v>6</v>
      </c>
      <c r="E53" s="1">
        <v>6</v>
      </c>
      <c r="F53" s="1">
        <v>6</v>
      </c>
      <c r="G53" s="1">
        <v>6</v>
      </c>
      <c r="H53" s="1">
        <v>1</v>
      </c>
      <c r="I53" s="1">
        <v>1</v>
      </c>
      <c r="J53" s="1">
        <v>6</v>
      </c>
    </row>
    <row r="54" spans="1:10" ht="11.25">
      <c r="A54" s="1" t="s">
        <v>130</v>
      </c>
      <c r="B54" s="1">
        <v>1</v>
      </c>
      <c r="C54" s="1">
        <v>1</v>
      </c>
      <c r="D54" s="1">
        <v>6</v>
      </c>
      <c r="E54" s="1">
        <v>6</v>
      </c>
      <c r="F54" s="1">
        <v>1</v>
      </c>
      <c r="G54" s="1">
        <v>1</v>
      </c>
      <c r="H54" s="1">
        <v>6</v>
      </c>
      <c r="I54" s="1">
        <v>6</v>
      </c>
      <c r="J54" s="1">
        <v>6</v>
      </c>
    </row>
    <row r="55" spans="1:10" ht="11.25">
      <c r="A55" s="1" t="s">
        <v>129</v>
      </c>
      <c r="B55" s="1">
        <v>1</v>
      </c>
      <c r="C55" s="1">
        <v>1</v>
      </c>
      <c r="D55" s="1">
        <v>6</v>
      </c>
      <c r="E55" s="1">
        <v>6</v>
      </c>
      <c r="F55" s="1">
        <v>1</v>
      </c>
      <c r="G55" s="1">
        <v>6</v>
      </c>
      <c r="H55" s="1">
        <v>1</v>
      </c>
      <c r="I55" s="1">
        <v>6</v>
      </c>
      <c r="J55" s="1">
        <v>6</v>
      </c>
    </row>
    <row r="56" spans="1:10" ht="11.25">
      <c r="A56" s="1" t="s">
        <v>128</v>
      </c>
      <c r="B56" s="1">
        <v>1</v>
      </c>
      <c r="C56" s="1">
        <v>1</v>
      </c>
      <c r="D56" s="1">
        <v>1</v>
      </c>
      <c r="E56" s="1">
        <v>6</v>
      </c>
      <c r="F56" s="1">
        <v>6</v>
      </c>
      <c r="G56" s="1">
        <v>6</v>
      </c>
      <c r="H56" s="1">
        <v>6</v>
      </c>
      <c r="I56" s="1">
        <v>6</v>
      </c>
      <c r="J56" s="1">
        <v>6</v>
      </c>
    </row>
    <row r="57" spans="1:10" ht="11.25">
      <c r="A57" s="1" t="s">
        <v>126</v>
      </c>
      <c r="B57" s="1">
        <v>6</v>
      </c>
      <c r="C57" s="1">
        <v>1</v>
      </c>
      <c r="D57" s="1">
        <v>1</v>
      </c>
      <c r="E57" s="1">
        <v>1</v>
      </c>
      <c r="F57" s="1">
        <v>1</v>
      </c>
      <c r="G57" s="1">
        <v>6</v>
      </c>
      <c r="H57" s="1">
        <v>6</v>
      </c>
      <c r="I57" s="1">
        <v>6</v>
      </c>
      <c r="J57" s="1">
        <v>6</v>
      </c>
    </row>
    <row r="58" spans="1:10" ht="11.25">
      <c r="A58" s="1" t="s">
        <v>125</v>
      </c>
      <c r="B58" s="1">
        <v>1</v>
      </c>
      <c r="C58" s="1">
        <v>1</v>
      </c>
      <c r="D58" s="1">
        <v>1</v>
      </c>
      <c r="E58" s="1">
        <v>6</v>
      </c>
      <c r="F58" s="1">
        <v>6</v>
      </c>
      <c r="G58" s="1">
        <v>6</v>
      </c>
      <c r="H58" s="1">
        <v>6</v>
      </c>
      <c r="I58" s="1">
        <v>6</v>
      </c>
      <c r="J58" s="1">
        <v>6</v>
      </c>
    </row>
    <row r="59" spans="1:10" ht="11.25">
      <c r="A59" s="1" t="s">
        <v>124</v>
      </c>
      <c r="B59" s="1">
        <v>1</v>
      </c>
      <c r="C59" s="1">
        <v>1</v>
      </c>
      <c r="D59" s="1">
        <v>6</v>
      </c>
      <c r="E59" s="1">
        <v>1</v>
      </c>
      <c r="F59" s="1">
        <v>1</v>
      </c>
      <c r="G59" s="1">
        <v>6</v>
      </c>
      <c r="H59" s="1">
        <v>6</v>
      </c>
      <c r="I59" s="1">
        <v>6</v>
      </c>
      <c r="J59" s="1">
        <v>6</v>
      </c>
    </row>
    <row r="60" spans="1:10" ht="11.25">
      <c r="A60" s="1" t="s">
        <v>121</v>
      </c>
      <c r="B60" s="1">
        <v>6</v>
      </c>
      <c r="C60" s="1">
        <v>1</v>
      </c>
      <c r="D60" s="1">
        <v>1</v>
      </c>
      <c r="E60" s="1">
        <v>1</v>
      </c>
      <c r="F60" s="1">
        <v>1</v>
      </c>
      <c r="G60" s="1">
        <v>6</v>
      </c>
      <c r="H60" s="1">
        <v>6</v>
      </c>
      <c r="I60" s="1">
        <v>6</v>
      </c>
      <c r="J60" s="1">
        <v>6</v>
      </c>
    </row>
    <row r="61" spans="1:10" ht="11.25">
      <c r="A61" s="1" t="s">
        <v>120</v>
      </c>
      <c r="B61" s="1">
        <v>1</v>
      </c>
      <c r="C61" s="1">
        <v>1</v>
      </c>
      <c r="D61" s="1">
        <v>1</v>
      </c>
      <c r="E61" s="1">
        <v>1</v>
      </c>
      <c r="F61" s="1">
        <v>1</v>
      </c>
      <c r="G61" s="1">
        <v>6</v>
      </c>
      <c r="H61" s="1">
        <v>6</v>
      </c>
      <c r="I61" s="1">
        <v>6</v>
      </c>
      <c r="J61" s="1">
        <v>6</v>
      </c>
    </row>
    <row r="62" spans="1:10" ht="11.25">
      <c r="A62" s="1" t="s">
        <v>118</v>
      </c>
      <c r="B62" s="1">
        <v>1</v>
      </c>
      <c r="C62" s="1">
        <v>1</v>
      </c>
      <c r="D62" s="1">
        <v>6</v>
      </c>
      <c r="E62" s="1">
        <v>6</v>
      </c>
      <c r="F62" s="1">
        <v>1</v>
      </c>
      <c r="G62" s="1">
        <v>1</v>
      </c>
      <c r="H62" s="1">
        <v>6</v>
      </c>
      <c r="I62" s="1">
        <v>6</v>
      </c>
      <c r="J62" s="1">
        <v>6</v>
      </c>
    </row>
    <row r="63" spans="1:10" ht="11.25">
      <c r="A63" s="1" t="s">
        <v>117</v>
      </c>
      <c r="B63" s="1">
        <v>1</v>
      </c>
      <c r="C63" s="1">
        <v>1</v>
      </c>
      <c r="D63" s="1">
        <v>1</v>
      </c>
      <c r="E63" s="1">
        <v>1</v>
      </c>
      <c r="F63" s="1">
        <v>6</v>
      </c>
      <c r="G63" s="1">
        <v>6</v>
      </c>
      <c r="H63" s="1">
        <v>6</v>
      </c>
      <c r="I63" s="1">
        <v>6</v>
      </c>
      <c r="J63" s="1">
        <v>6</v>
      </c>
    </row>
    <row r="64" spans="1:10" ht="11.25">
      <c r="A64" s="1" t="s">
        <v>116</v>
      </c>
      <c r="B64" s="1">
        <v>1</v>
      </c>
      <c r="C64" s="1">
        <v>1</v>
      </c>
      <c r="D64" s="1">
        <v>1</v>
      </c>
      <c r="E64" s="1">
        <v>6</v>
      </c>
      <c r="F64" s="1">
        <v>6</v>
      </c>
      <c r="G64" s="1">
        <v>6</v>
      </c>
      <c r="H64" s="1">
        <v>6</v>
      </c>
      <c r="I64" s="1">
        <v>6</v>
      </c>
      <c r="J64" s="1">
        <v>6</v>
      </c>
    </row>
    <row r="65" spans="1:10" ht="11.25">
      <c r="A65" s="1" t="s">
        <v>114</v>
      </c>
      <c r="B65" s="1">
        <v>1</v>
      </c>
      <c r="C65" s="1">
        <v>1</v>
      </c>
      <c r="D65" s="1">
        <v>1</v>
      </c>
      <c r="E65" s="1">
        <v>1</v>
      </c>
      <c r="F65" s="1">
        <v>6</v>
      </c>
      <c r="G65" s="1">
        <v>6</v>
      </c>
      <c r="H65" s="1">
        <v>6</v>
      </c>
      <c r="I65" s="1">
        <v>6</v>
      </c>
      <c r="J65" s="1">
        <v>6</v>
      </c>
    </row>
    <row r="66" spans="1:10" ht="11.25">
      <c r="A66" s="1" t="s">
        <v>112</v>
      </c>
      <c r="B66" s="1">
        <v>6</v>
      </c>
      <c r="C66" s="1">
        <v>1</v>
      </c>
      <c r="D66" s="1">
        <v>1</v>
      </c>
      <c r="E66" s="1">
        <v>1</v>
      </c>
      <c r="F66" s="1">
        <v>1</v>
      </c>
      <c r="G66" s="1">
        <v>6</v>
      </c>
      <c r="H66" s="1">
        <v>6</v>
      </c>
      <c r="I66" s="1">
        <v>6</v>
      </c>
      <c r="J66" s="1">
        <v>6</v>
      </c>
    </row>
    <row r="69" spans="11:214" ht="11.25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</row>
    <row r="70" spans="11:214" ht="11.25"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</row>
    <row r="71" spans="11:214" ht="11.25"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</row>
    <row r="72" spans="11:214" ht="11.25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</row>
    <row r="73" spans="11:214" ht="11.25"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</row>
    <row r="74" spans="11:214" ht="11.25"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</row>
    <row r="75" spans="11:214" ht="11.25"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</row>
    <row r="76" spans="11:214" ht="11.25"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</row>
    <row r="77" spans="11:214" ht="11.25"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</row>
    <row r="78" spans="11:214" ht="11.25"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</row>
    <row r="79" spans="11:214" ht="11.25"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</row>
    <row r="80" spans="11:214" ht="11.25"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</row>
    <row r="81" spans="11:214" ht="11.25"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</row>
    <row r="82" spans="11:214" ht="11.25"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</row>
    <row r="83" spans="11:214" ht="11.25"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</row>
    <row r="84" spans="11:214" ht="11.25"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</row>
    <row r="85" spans="11:214" ht="11.25"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</row>
    <row r="86" spans="11:214" ht="11.25"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</row>
    <row r="87" spans="11:214" ht="11.25"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</row>
    <row r="88" spans="11:214" ht="11.25"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</row>
    <row r="89" spans="11:214" ht="11.25"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</row>
    <row r="90" spans="11:214" ht="11.25"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</row>
    <row r="91" spans="11:214" ht="11.25"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</row>
    <row r="92" spans="11:214" ht="11.25"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</row>
    <row r="93" spans="11:214" ht="11.25"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</row>
    <row r="94" spans="11:214" ht="11.25"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</row>
    <row r="95" spans="11:214" ht="11.25"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</row>
    <row r="96" spans="11:214" ht="11.25"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</row>
    <row r="97" spans="11:214" ht="11.25"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</row>
    <row r="98" spans="11:214" ht="11.2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</row>
    <row r="99" spans="11:214" ht="11.25"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</row>
    <row r="100" spans="11:214" ht="11.25"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</row>
    <row r="101" spans="11:214" ht="11.25"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</row>
    <row r="102" spans="11:214" ht="11.25"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</row>
    <row r="103" spans="11:214" ht="11.25"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</row>
    <row r="104" spans="11:214" ht="11.25"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</row>
    <row r="105" spans="11:214" ht="11.25"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</row>
    <row r="106" spans="11:214" ht="11.25"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</row>
    <row r="107" spans="11:214" ht="11.2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</row>
    <row r="108" spans="11:214" ht="11.25"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</row>
    <row r="109" spans="11:214" ht="11.25"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</row>
    <row r="110" spans="11:214" ht="11.25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</row>
    <row r="111" spans="11:214" ht="11.2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</row>
    <row r="112" spans="11:214" ht="11.25"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</row>
    <row r="113" spans="11:214" ht="11.25"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</row>
    <row r="114" spans="11:214" ht="11.25"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</row>
    <row r="115" spans="11:214" ht="11.25"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</row>
    <row r="116" spans="11:214" ht="11.2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</row>
    <row r="117" spans="11:214" ht="11.25"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</row>
    <row r="118" spans="11:214" ht="11.25"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</row>
    <row r="119" spans="11:214" ht="11.25"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</row>
    <row r="120" spans="11:214" ht="11.25"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</row>
    <row r="121" spans="11:214" ht="11.25"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</row>
    <row r="122" spans="11:214" ht="11.25"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</row>
    <row r="123" spans="11:214" ht="11.25"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</row>
    <row r="124" spans="11:214" ht="11.25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</row>
    <row r="125" spans="11:214" ht="11.25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</row>
    <row r="126" spans="11:214" ht="11.25"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</row>
    <row r="127" spans="11:214" ht="11.25"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</row>
    <row r="128" spans="11:214" ht="11.25"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</row>
    <row r="129" spans="11:214" ht="11.25"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</row>
    <row r="130" spans="11:214" ht="11.2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</row>
    <row r="131" spans="11:214" ht="11.25"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</row>
    <row r="132" spans="11:214" ht="11.25"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</row>
    <row r="133" spans="11:214" ht="11.2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G82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7109375" style="1" customWidth="1"/>
    <col min="2" max="2" width="9.57421875" style="1" bestFit="1" customWidth="1"/>
    <col min="3" max="3" width="7.00390625" style="1" bestFit="1" customWidth="1"/>
    <col min="4" max="4" width="6.140625" style="1" bestFit="1" customWidth="1"/>
    <col min="5" max="5" width="4.8515625" style="1" bestFit="1" customWidth="1"/>
    <col min="6" max="6" width="5.28125" style="1" bestFit="1" customWidth="1"/>
    <col min="7" max="16384" width="11.421875" style="2" customWidth="1"/>
  </cols>
  <sheetData>
    <row r="1" spans="1:111" ht="12.75">
      <c r="A1" s="5" t="s">
        <v>412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</row>
    <row r="2" spans="2:6" ht="11.25">
      <c r="B2" s="1" t="s">
        <v>411</v>
      </c>
      <c r="C2" s="1" t="s">
        <v>537</v>
      </c>
      <c r="D2" s="1" t="s">
        <v>538</v>
      </c>
      <c r="E2" s="1" t="s">
        <v>539</v>
      </c>
      <c r="F2" s="1" t="s">
        <v>540</v>
      </c>
    </row>
    <row r="3" spans="2:6" ht="11.25">
      <c r="B3" s="1" t="s">
        <v>197</v>
      </c>
      <c r="C3" s="1">
        <v>0</v>
      </c>
      <c r="D3" s="1">
        <v>0</v>
      </c>
      <c r="E3" s="1">
        <v>0</v>
      </c>
      <c r="F3" s="1">
        <v>0</v>
      </c>
    </row>
    <row r="4" spans="2:6" ht="11.25">
      <c r="B4" s="1" t="s">
        <v>195</v>
      </c>
      <c r="C4" s="1">
        <v>0</v>
      </c>
      <c r="D4" s="1">
        <v>0</v>
      </c>
      <c r="E4" s="1">
        <v>0</v>
      </c>
      <c r="F4" s="1">
        <v>0</v>
      </c>
    </row>
    <row r="5" spans="2:6" ht="11.25">
      <c r="B5" s="1" t="s">
        <v>194</v>
      </c>
      <c r="C5" s="1">
        <v>192</v>
      </c>
      <c r="D5" s="1">
        <v>0</v>
      </c>
      <c r="E5" s="1">
        <v>14</v>
      </c>
      <c r="F5" s="1">
        <v>192</v>
      </c>
    </row>
    <row r="6" spans="2:6" ht="11.25">
      <c r="B6" s="1" t="s">
        <v>192</v>
      </c>
      <c r="C6" s="1">
        <v>184601</v>
      </c>
      <c r="D6" s="1">
        <v>380086</v>
      </c>
      <c r="E6" s="1">
        <v>11</v>
      </c>
      <c r="F6" s="1">
        <v>4904</v>
      </c>
    </row>
    <row r="7" spans="2:6" ht="11.25">
      <c r="B7" s="1" t="s">
        <v>191</v>
      </c>
      <c r="C7" s="1">
        <v>0</v>
      </c>
      <c r="D7" s="1">
        <v>0</v>
      </c>
      <c r="E7" s="1">
        <v>11</v>
      </c>
      <c r="F7" s="1">
        <v>3504</v>
      </c>
    </row>
    <row r="8" spans="2:6" ht="11.25">
      <c r="B8" s="1" t="s">
        <v>190</v>
      </c>
      <c r="C8" s="1">
        <v>0</v>
      </c>
      <c r="D8" s="1">
        <v>0</v>
      </c>
      <c r="E8" s="1">
        <v>3</v>
      </c>
      <c r="F8" s="1">
        <v>1106</v>
      </c>
    </row>
    <row r="9" spans="2:6" ht="11.25">
      <c r="B9" s="1" t="s">
        <v>189</v>
      </c>
      <c r="C9" s="1">
        <v>0</v>
      </c>
      <c r="D9" s="1">
        <v>0</v>
      </c>
      <c r="E9" s="1">
        <v>0</v>
      </c>
      <c r="F9" s="1">
        <v>0</v>
      </c>
    </row>
    <row r="10" spans="2:6" ht="11.25">
      <c r="B10" s="1" t="s">
        <v>187</v>
      </c>
      <c r="C10" s="1">
        <v>156263</v>
      </c>
      <c r="D10" s="1">
        <v>5860</v>
      </c>
      <c r="E10" s="1">
        <v>0</v>
      </c>
      <c r="F10" s="1">
        <v>0</v>
      </c>
    </row>
    <row r="11" spans="2:6" ht="11.25">
      <c r="B11" s="1" t="s">
        <v>186</v>
      </c>
      <c r="C11" s="1">
        <v>0</v>
      </c>
      <c r="D11" s="1">
        <v>0</v>
      </c>
      <c r="E11" s="1">
        <v>0</v>
      </c>
      <c r="F11" s="1">
        <v>0</v>
      </c>
    </row>
    <row r="12" spans="2:6" ht="11.25">
      <c r="B12" s="1" t="s">
        <v>185</v>
      </c>
      <c r="C12" s="1">
        <v>228385</v>
      </c>
      <c r="D12" s="1">
        <v>16588</v>
      </c>
      <c r="E12" s="1">
        <v>0</v>
      </c>
      <c r="F12" s="1">
        <v>0</v>
      </c>
    </row>
    <row r="13" spans="2:6" ht="11.25">
      <c r="B13" s="1" t="s">
        <v>184</v>
      </c>
      <c r="C13" s="1">
        <v>0</v>
      </c>
      <c r="D13" s="1">
        <v>0</v>
      </c>
      <c r="E13" s="1">
        <v>4</v>
      </c>
      <c r="F13" s="1">
        <v>938</v>
      </c>
    </row>
    <row r="14" spans="2:6" ht="11.25">
      <c r="B14" s="1" t="s">
        <v>183</v>
      </c>
      <c r="C14" s="1">
        <v>56393</v>
      </c>
      <c r="D14" s="1">
        <v>56393</v>
      </c>
      <c r="E14" s="1">
        <v>0</v>
      </c>
      <c r="F14" s="1">
        <v>0</v>
      </c>
    </row>
    <row r="15" spans="2:6" ht="11.25">
      <c r="B15" s="1" t="s">
        <v>182</v>
      </c>
      <c r="C15" s="1">
        <v>0</v>
      </c>
      <c r="D15" s="1">
        <v>0</v>
      </c>
      <c r="E15" s="1">
        <v>0</v>
      </c>
      <c r="F15" s="1">
        <v>781</v>
      </c>
    </row>
    <row r="16" spans="2:6" ht="11.25">
      <c r="B16" s="1" t="s">
        <v>181</v>
      </c>
      <c r="C16" s="1">
        <v>0</v>
      </c>
      <c r="D16" s="1">
        <v>0</v>
      </c>
      <c r="E16" s="1">
        <v>6</v>
      </c>
      <c r="F16" s="1">
        <v>1268</v>
      </c>
    </row>
    <row r="17" spans="2:6" ht="11.25">
      <c r="B17" s="1" t="s">
        <v>180</v>
      </c>
      <c r="C17" s="1">
        <v>0</v>
      </c>
      <c r="D17" s="1">
        <v>0</v>
      </c>
      <c r="E17" s="1">
        <v>5</v>
      </c>
      <c r="F17" s="1">
        <v>2855</v>
      </c>
    </row>
    <row r="18" spans="2:6" ht="11.25">
      <c r="B18" s="1" t="s">
        <v>179</v>
      </c>
      <c r="C18" s="1">
        <v>0</v>
      </c>
      <c r="D18" s="1">
        <v>0</v>
      </c>
      <c r="E18" s="1">
        <v>0</v>
      </c>
      <c r="F18" s="1">
        <v>0</v>
      </c>
    </row>
    <row r="19" spans="2:6" ht="11.25">
      <c r="B19" s="1" t="s">
        <v>178</v>
      </c>
      <c r="C19" s="1">
        <v>0</v>
      </c>
      <c r="D19" s="1">
        <v>0</v>
      </c>
      <c r="E19" s="1">
        <v>0</v>
      </c>
      <c r="F19" s="1">
        <v>0</v>
      </c>
    </row>
    <row r="20" spans="2:6" ht="11.25">
      <c r="B20" s="1" t="s">
        <v>176</v>
      </c>
      <c r="C20" s="1">
        <v>0</v>
      </c>
      <c r="D20" s="1">
        <v>0</v>
      </c>
      <c r="E20" s="1">
        <v>0</v>
      </c>
      <c r="F20" s="1">
        <v>0</v>
      </c>
    </row>
    <row r="21" spans="2:6" ht="11.25">
      <c r="B21" s="1" t="s">
        <v>174</v>
      </c>
      <c r="C21" s="1">
        <v>0</v>
      </c>
      <c r="D21" s="1">
        <v>0</v>
      </c>
      <c r="E21" s="1">
        <v>27</v>
      </c>
      <c r="F21" s="1">
        <v>5950</v>
      </c>
    </row>
    <row r="22" spans="2:6" ht="11.25">
      <c r="B22" s="1" t="s">
        <v>172</v>
      </c>
      <c r="C22" s="1">
        <v>0</v>
      </c>
      <c r="D22" s="1">
        <v>0</v>
      </c>
      <c r="E22" s="1">
        <v>0</v>
      </c>
      <c r="F22" s="1">
        <v>1232</v>
      </c>
    </row>
    <row r="23" spans="2:6" ht="11.25">
      <c r="B23" s="1" t="s">
        <v>170</v>
      </c>
      <c r="C23" s="1">
        <v>0</v>
      </c>
      <c r="D23" s="1">
        <v>50485</v>
      </c>
      <c r="E23" s="1">
        <v>0</v>
      </c>
      <c r="F23" s="1">
        <v>0</v>
      </c>
    </row>
    <row r="24" spans="2:6" ht="11.25">
      <c r="B24" s="1" t="s">
        <v>168</v>
      </c>
      <c r="C24" s="1">
        <v>0</v>
      </c>
      <c r="D24" s="1">
        <v>0</v>
      </c>
      <c r="E24" s="1">
        <v>0</v>
      </c>
      <c r="F24" s="1">
        <v>0</v>
      </c>
    </row>
    <row r="25" spans="2:6" ht="11.25">
      <c r="B25" s="1" t="s">
        <v>167</v>
      </c>
      <c r="C25" s="1">
        <v>0</v>
      </c>
      <c r="D25" s="1">
        <v>0</v>
      </c>
      <c r="E25" s="1">
        <v>0</v>
      </c>
      <c r="F25" s="1">
        <v>0</v>
      </c>
    </row>
    <row r="26" spans="2:6" ht="11.25">
      <c r="B26" s="1" t="s">
        <v>165</v>
      </c>
      <c r="C26" s="1">
        <v>0</v>
      </c>
      <c r="D26" s="1">
        <v>0</v>
      </c>
      <c r="E26" s="1">
        <v>0</v>
      </c>
      <c r="F26" s="1">
        <v>0</v>
      </c>
    </row>
    <row r="27" spans="2:6" ht="11.25">
      <c r="B27" s="1" t="s">
        <v>164</v>
      </c>
      <c r="C27" s="1">
        <v>0</v>
      </c>
      <c r="D27" s="1">
        <v>0</v>
      </c>
      <c r="E27" s="1">
        <v>0</v>
      </c>
      <c r="F27" s="1">
        <v>0</v>
      </c>
    </row>
    <row r="28" spans="2:6" ht="11.25">
      <c r="B28" s="1" t="s">
        <v>163</v>
      </c>
      <c r="C28" s="1">
        <v>0</v>
      </c>
      <c r="D28" s="1">
        <v>0</v>
      </c>
      <c r="E28" s="1">
        <v>0</v>
      </c>
      <c r="F28" s="1">
        <v>0</v>
      </c>
    </row>
    <row r="29" spans="2:6" ht="11.25">
      <c r="B29" s="1" t="s">
        <v>162</v>
      </c>
      <c r="C29" s="1">
        <v>0</v>
      </c>
      <c r="D29" s="1">
        <v>0</v>
      </c>
      <c r="E29" s="1">
        <v>0</v>
      </c>
      <c r="F29" s="1">
        <v>0</v>
      </c>
    </row>
    <row r="30" spans="2:6" ht="11.25">
      <c r="B30" s="1" t="s">
        <v>160</v>
      </c>
      <c r="C30" s="1">
        <v>0</v>
      </c>
      <c r="D30" s="1">
        <v>0</v>
      </c>
      <c r="E30" s="1">
        <v>5</v>
      </c>
      <c r="F30" s="1">
        <v>1142</v>
      </c>
    </row>
    <row r="31" spans="2:6" ht="11.25">
      <c r="B31" s="1" t="s">
        <v>159</v>
      </c>
      <c r="C31" s="1">
        <v>0</v>
      </c>
      <c r="D31" s="1">
        <v>0</v>
      </c>
      <c r="E31" s="1">
        <v>0</v>
      </c>
      <c r="F31" s="1">
        <v>0</v>
      </c>
    </row>
    <row r="32" spans="2:6" ht="11.25">
      <c r="B32" s="1" t="s">
        <v>158</v>
      </c>
      <c r="C32" s="1">
        <v>0</v>
      </c>
      <c r="D32" s="1">
        <v>0</v>
      </c>
      <c r="E32" s="1">
        <v>0</v>
      </c>
      <c r="F32" s="1">
        <v>0</v>
      </c>
    </row>
    <row r="33" spans="2:6" ht="11.25">
      <c r="B33" s="1" t="s">
        <v>157</v>
      </c>
      <c r="C33" s="1">
        <v>0</v>
      </c>
      <c r="D33" s="1">
        <v>27743</v>
      </c>
      <c r="E33" s="1">
        <v>34</v>
      </c>
      <c r="F33" s="1">
        <v>11545</v>
      </c>
    </row>
    <row r="34" spans="2:6" ht="11.25">
      <c r="B34" s="1" t="s">
        <v>156</v>
      </c>
      <c r="C34" s="1">
        <v>0</v>
      </c>
      <c r="D34" s="1">
        <v>0</v>
      </c>
      <c r="E34" s="1">
        <v>0</v>
      </c>
      <c r="F34" s="1">
        <v>0</v>
      </c>
    </row>
    <row r="35" spans="2:6" ht="11.25">
      <c r="B35" s="1" t="s">
        <v>155</v>
      </c>
      <c r="C35" s="1">
        <v>0</v>
      </c>
      <c r="D35" s="1">
        <v>0</v>
      </c>
      <c r="E35" s="1">
        <v>0</v>
      </c>
      <c r="F35" s="1">
        <v>0</v>
      </c>
    </row>
    <row r="36" spans="2:6" ht="11.25">
      <c r="B36" s="1" t="s">
        <v>154</v>
      </c>
      <c r="C36" s="1">
        <v>0</v>
      </c>
      <c r="D36" s="1">
        <v>0</v>
      </c>
      <c r="E36" s="1">
        <v>0</v>
      </c>
      <c r="F36" s="1">
        <v>0</v>
      </c>
    </row>
    <row r="37" spans="2:6" ht="11.25">
      <c r="B37" s="1" t="s">
        <v>153</v>
      </c>
      <c r="C37" s="1">
        <v>180304</v>
      </c>
      <c r="D37" s="1">
        <v>0</v>
      </c>
      <c r="E37" s="1">
        <v>0</v>
      </c>
      <c r="F37" s="1">
        <v>0</v>
      </c>
    </row>
    <row r="38" spans="2:6" ht="11.25">
      <c r="B38" s="1" t="s">
        <v>152</v>
      </c>
      <c r="C38" s="1">
        <v>0</v>
      </c>
      <c r="D38" s="1">
        <v>0</v>
      </c>
      <c r="E38" s="1">
        <v>0</v>
      </c>
      <c r="F38" s="1">
        <v>0</v>
      </c>
    </row>
    <row r="39" spans="2:6" ht="11.25">
      <c r="B39" s="1" t="s">
        <v>150</v>
      </c>
      <c r="C39" s="1">
        <v>0</v>
      </c>
      <c r="D39" s="1">
        <v>0</v>
      </c>
      <c r="E39" s="1">
        <v>5</v>
      </c>
      <c r="F39" s="1">
        <v>1250</v>
      </c>
    </row>
    <row r="40" spans="2:6" ht="11.25">
      <c r="B40" s="1" t="s">
        <v>149</v>
      </c>
      <c r="C40" s="1">
        <v>0</v>
      </c>
      <c r="D40" s="1">
        <v>0</v>
      </c>
      <c r="E40" s="1">
        <v>0</v>
      </c>
      <c r="F40" s="1">
        <v>0</v>
      </c>
    </row>
    <row r="41" spans="2:6" ht="11.25">
      <c r="B41" s="1" t="s">
        <v>148</v>
      </c>
      <c r="C41" s="1">
        <v>0</v>
      </c>
      <c r="D41" s="1">
        <v>0</v>
      </c>
      <c r="E41" s="1">
        <v>0</v>
      </c>
      <c r="F41" s="1">
        <v>25471</v>
      </c>
    </row>
    <row r="42" spans="2:6" ht="11.25">
      <c r="B42" s="1" t="s">
        <v>147</v>
      </c>
      <c r="C42" s="1">
        <v>0</v>
      </c>
      <c r="D42" s="1">
        <v>0</v>
      </c>
      <c r="E42" s="1">
        <v>0</v>
      </c>
      <c r="F42" s="1">
        <v>0</v>
      </c>
    </row>
    <row r="43" spans="2:6" ht="11.25">
      <c r="B43" s="1" t="s">
        <v>146</v>
      </c>
      <c r="C43" s="1">
        <v>0</v>
      </c>
      <c r="D43" s="1">
        <v>0</v>
      </c>
      <c r="E43" s="1">
        <v>0</v>
      </c>
      <c r="F43" s="1">
        <v>0</v>
      </c>
    </row>
    <row r="44" spans="2:6" ht="11.25">
      <c r="B44" s="1" t="s">
        <v>145</v>
      </c>
      <c r="C44" s="1">
        <v>0</v>
      </c>
      <c r="D44" s="1">
        <v>0</v>
      </c>
      <c r="E44" s="1">
        <v>0</v>
      </c>
      <c r="F44" s="1">
        <v>0</v>
      </c>
    </row>
    <row r="45" spans="2:6" ht="11.25">
      <c r="B45" s="1" t="s">
        <v>143</v>
      </c>
      <c r="C45" s="1">
        <v>0</v>
      </c>
      <c r="D45" s="1">
        <v>0</v>
      </c>
      <c r="E45" s="1">
        <v>2</v>
      </c>
      <c r="F45" s="1">
        <v>505</v>
      </c>
    </row>
    <row r="46" spans="2:6" ht="11.25">
      <c r="B46" s="1" t="s">
        <v>142</v>
      </c>
      <c r="C46" s="1">
        <v>0</v>
      </c>
      <c r="D46" s="1">
        <v>0</v>
      </c>
      <c r="E46" s="1">
        <v>0</v>
      </c>
      <c r="F46" s="1">
        <v>0</v>
      </c>
    </row>
    <row r="47" spans="2:6" ht="11.25">
      <c r="B47" s="1" t="s">
        <v>140</v>
      </c>
      <c r="C47" s="1">
        <v>0</v>
      </c>
      <c r="D47" s="1">
        <v>0</v>
      </c>
      <c r="E47" s="1">
        <v>0</v>
      </c>
      <c r="F47" s="1">
        <v>0</v>
      </c>
    </row>
    <row r="48" spans="2:6" ht="11.25">
      <c r="B48" s="1" t="s">
        <v>139</v>
      </c>
      <c r="C48" s="1">
        <v>0</v>
      </c>
      <c r="D48" s="1">
        <v>0</v>
      </c>
      <c r="E48" s="1">
        <v>0</v>
      </c>
      <c r="F48" s="1">
        <v>0</v>
      </c>
    </row>
    <row r="49" spans="2:6" ht="11.25">
      <c r="B49" s="1" t="s">
        <v>138</v>
      </c>
      <c r="C49" s="1">
        <v>0</v>
      </c>
      <c r="D49" s="1">
        <v>0</v>
      </c>
      <c r="E49" s="1">
        <v>0</v>
      </c>
      <c r="F49" s="1">
        <v>0</v>
      </c>
    </row>
    <row r="50" spans="2:6" ht="11.25">
      <c r="B50" s="1" t="s">
        <v>136</v>
      </c>
      <c r="C50" s="1">
        <v>150253</v>
      </c>
      <c r="D50" s="1">
        <v>0</v>
      </c>
      <c r="E50" s="1">
        <v>0</v>
      </c>
      <c r="F50" s="1">
        <v>0</v>
      </c>
    </row>
    <row r="51" spans="2:6" ht="11.25">
      <c r="B51" s="1" t="s">
        <v>133</v>
      </c>
      <c r="C51" s="1">
        <v>0</v>
      </c>
      <c r="D51" s="1">
        <v>0</v>
      </c>
      <c r="E51" s="1">
        <v>0</v>
      </c>
      <c r="F51" s="1">
        <v>0</v>
      </c>
    </row>
    <row r="52" spans="2:6" ht="11.25">
      <c r="B52" s="1" t="s">
        <v>132</v>
      </c>
      <c r="C52" s="1">
        <v>0</v>
      </c>
      <c r="D52" s="1">
        <v>0</v>
      </c>
      <c r="E52" s="1">
        <v>16</v>
      </c>
      <c r="F52" s="1">
        <v>4075</v>
      </c>
    </row>
    <row r="53" spans="2:6" ht="11.25">
      <c r="B53" s="1" t="s">
        <v>131</v>
      </c>
      <c r="C53" s="1">
        <v>0</v>
      </c>
      <c r="D53" s="1">
        <v>0</v>
      </c>
      <c r="E53" s="1">
        <v>0</v>
      </c>
      <c r="F53" s="1">
        <v>0</v>
      </c>
    </row>
    <row r="54" spans="2:6" ht="11.25">
      <c r="B54" s="1" t="s">
        <v>130</v>
      </c>
      <c r="C54" s="1">
        <v>0</v>
      </c>
      <c r="D54" s="1">
        <v>0</v>
      </c>
      <c r="E54" s="1">
        <v>0</v>
      </c>
      <c r="F54" s="1">
        <v>0</v>
      </c>
    </row>
    <row r="55" spans="2:6" ht="11.25">
      <c r="B55" s="1" t="s">
        <v>129</v>
      </c>
      <c r="C55" s="1">
        <v>0</v>
      </c>
      <c r="D55" s="1">
        <v>0</v>
      </c>
      <c r="E55" s="1">
        <v>2</v>
      </c>
      <c r="F55" s="1">
        <v>3408</v>
      </c>
    </row>
    <row r="56" spans="2:6" ht="11.25">
      <c r="B56" s="1" t="s">
        <v>128</v>
      </c>
      <c r="C56" s="1">
        <v>0</v>
      </c>
      <c r="D56" s="1">
        <v>0</v>
      </c>
      <c r="E56" s="1">
        <v>0</v>
      </c>
      <c r="F56" s="1">
        <v>0</v>
      </c>
    </row>
    <row r="57" spans="2:6" ht="11.25">
      <c r="B57" s="1" t="s">
        <v>126</v>
      </c>
      <c r="C57" s="1">
        <v>0</v>
      </c>
      <c r="D57" s="1">
        <v>16023</v>
      </c>
      <c r="E57" s="1">
        <v>0</v>
      </c>
      <c r="F57" s="1">
        <v>0</v>
      </c>
    </row>
    <row r="58" spans="2:6" ht="11.25">
      <c r="B58" s="1" t="s">
        <v>125</v>
      </c>
      <c r="C58" s="1">
        <v>0</v>
      </c>
      <c r="D58" s="1">
        <v>0</v>
      </c>
      <c r="E58" s="1">
        <v>13</v>
      </c>
      <c r="F58" s="1">
        <v>2897</v>
      </c>
    </row>
    <row r="59" spans="2:6" ht="11.25">
      <c r="B59" s="1" t="s">
        <v>124</v>
      </c>
      <c r="C59" s="1">
        <v>0</v>
      </c>
      <c r="D59" s="1">
        <v>5541</v>
      </c>
      <c r="E59" s="1">
        <v>0</v>
      </c>
      <c r="F59" s="1">
        <v>0</v>
      </c>
    </row>
    <row r="60" spans="2:6" ht="11.25">
      <c r="B60" s="1" t="s">
        <v>121</v>
      </c>
      <c r="C60" s="1">
        <v>0</v>
      </c>
      <c r="D60" s="1">
        <v>0</v>
      </c>
      <c r="E60" s="1">
        <v>0</v>
      </c>
      <c r="F60" s="1">
        <v>0</v>
      </c>
    </row>
    <row r="61" spans="2:6" ht="11.25">
      <c r="B61" s="1" t="s">
        <v>120</v>
      </c>
      <c r="C61" s="1">
        <v>0</v>
      </c>
      <c r="D61" s="1">
        <v>30279</v>
      </c>
      <c r="E61" s="1">
        <v>0</v>
      </c>
      <c r="F61" s="1">
        <v>0</v>
      </c>
    </row>
    <row r="62" spans="2:6" ht="11.25">
      <c r="B62" s="1" t="s">
        <v>118</v>
      </c>
      <c r="C62" s="1">
        <v>0</v>
      </c>
      <c r="D62" s="1">
        <v>0</v>
      </c>
      <c r="E62" s="1">
        <v>0</v>
      </c>
      <c r="F62" s="1">
        <v>0</v>
      </c>
    </row>
    <row r="63" spans="2:6" ht="11.25">
      <c r="B63" s="1" t="s">
        <v>117</v>
      </c>
      <c r="C63" s="1">
        <v>0</v>
      </c>
      <c r="D63" s="1">
        <v>0</v>
      </c>
      <c r="E63" s="1">
        <v>9</v>
      </c>
      <c r="F63" s="1">
        <v>2122</v>
      </c>
    </row>
    <row r="64" spans="2:6" ht="11.25">
      <c r="B64" s="1" t="s">
        <v>116</v>
      </c>
      <c r="C64" s="1">
        <v>0</v>
      </c>
      <c r="D64" s="1">
        <v>0</v>
      </c>
      <c r="E64" s="1">
        <v>0</v>
      </c>
      <c r="F64" s="1">
        <v>0</v>
      </c>
    </row>
    <row r="65" spans="2:6" ht="11.25">
      <c r="B65" s="1" t="s">
        <v>114</v>
      </c>
      <c r="C65" s="1">
        <v>0</v>
      </c>
      <c r="D65" s="1">
        <v>0</v>
      </c>
      <c r="E65" s="1">
        <v>30</v>
      </c>
      <c r="F65" s="1">
        <v>7362</v>
      </c>
    </row>
    <row r="66" spans="2:6" ht="11.25">
      <c r="B66" s="1" t="s">
        <v>112</v>
      </c>
      <c r="C66" s="1">
        <v>420708</v>
      </c>
      <c r="D66" s="1">
        <v>23367</v>
      </c>
      <c r="E66" s="1">
        <v>0</v>
      </c>
      <c r="F66" s="1">
        <v>0</v>
      </c>
    </row>
    <row r="67" spans="3:6" ht="11.25">
      <c r="C67" s="2"/>
      <c r="D67" s="2"/>
      <c r="E67" s="2"/>
      <c r="F67" s="2"/>
    </row>
    <row r="68" spans="3:6" ht="11.25">
      <c r="C68" s="1">
        <f>SUM(C3:C66)</f>
        <v>1377099</v>
      </c>
      <c r="D68" s="1">
        <f>SUM(D3:D66)</f>
        <v>612365</v>
      </c>
      <c r="E68" s="1">
        <f>SUM(E3:E66)</f>
        <v>197</v>
      </c>
      <c r="F68" s="1">
        <f>SUM(F3:F66)</f>
        <v>82507</v>
      </c>
    </row>
    <row r="69" spans="3:6" ht="11.25">
      <c r="C69" s="2"/>
      <c r="D69" s="2"/>
      <c r="E69" s="2"/>
      <c r="F69" s="2"/>
    </row>
    <row r="70" spans="3:6" ht="11.25">
      <c r="C70" s="2"/>
      <c r="D70" s="2"/>
      <c r="E70" s="2"/>
      <c r="F70" s="2"/>
    </row>
    <row r="71" spans="3:6" ht="11.25">
      <c r="C71" s="2"/>
      <c r="D71" s="2"/>
      <c r="E71" s="2"/>
      <c r="F71" s="2"/>
    </row>
    <row r="72" spans="3:6" ht="11.25">
      <c r="C72" s="2"/>
      <c r="D72" s="2"/>
      <c r="E72" s="2"/>
      <c r="F72" s="2"/>
    </row>
    <row r="73" spans="3:6" ht="11.25">
      <c r="C73" s="2"/>
      <c r="D73" s="2"/>
      <c r="E73" s="2"/>
      <c r="F73" s="2"/>
    </row>
    <row r="74" spans="3:6" ht="11.25">
      <c r="C74" s="2"/>
      <c r="D74" s="2"/>
      <c r="E74" s="2"/>
      <c r="F74" s="2"/>
    </row>
    <row r="75" spans="3:6" ht="11.25">
      <c r="C75" s="2"/>
      <c r="D75" s="2"/>
      <c r="E75" s="2"/>
      <c r="F75" s="2"/>
    </row>
    <row r="76" spans="3:6" ht="11.25">
      <c r="C76" s="2"/>
      <c r="D76" s="2"/>
      <c r="E76" s="2"/>
      <c r="F76" s="2"/>
    </row>
    <row r="77" spans="3:6" ht="11.25">
      <c r="C77" s="2"/>
      <c r="D77" s="2"/>
      <c r="E77" s="2"/>
      <c r="F77" s="2"/>
    </row>
    <row r="78" spans="3:6" ht="11.25">
      <c r="C78" s="2"/>
      <c r="D78" s="2"/>
      <c r="E78" s="2"/>
      <c r="F78" s="2"/>
    </row>
    <row r="79" spans="3:6" ht="11.25">
      <c r="C79" s="2"/>
      <c r="D79" s="2"/>
      <c r="E79" s="2"/>
      <c r="F79" s="2"/>
    </row>
    <row r="80" spans="3:6" ht="11.25">
      <c r="C80" s="2"/>
      <c r="D80" s="2"/>
      <c r="E80" s="2"/>
      <c r="F80" s="2"/>
    </row>
    <row r="81" spans="3:6" ht="11.25">
      <c r="C81" s="2"/>
      <c r="D81" s="2"/>
      <c r="E81" s="2"/>
      <c r="F81" s="2"/>
    </row>
    <row r="82" spans="3:6" ht="11.25">
      <c r="C82" s="2"/>
      <c r="D82" s="2"/>
      <c r="E82" s="2"/>
      <c r="F82" s="2"/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6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7109375" style="1" customWidth="1"/>
    <col min="2" max="2" width="9.57421875" style="1" bestFit="1" customWidth="1"/>
    <col min="3" max="3" width="4.421875" style="1" bestFit="1" customWidth="1"/>
    <col min="4" max="7" width="3.8515625" style="1" bestFit="1" customWidth="1"/>
    <col min="8" max="8" width="10.28125" style="1" bestFit="1" customWidth="1"/>
    <col min="9" max="9" width="10.00390625" style="1" bestFit="1" customWidth="1"/>
    <col min="10" max="10" width="5.28125" style="1" bestFit="1" customWidth="1"/>
    <col min="11" max="12" width="4.7109375" style="1" bestFit="1" customWidth="1"/>
    <col min="13" max="15" width="3.8515625" style="1" bestFit="1" customWidth="1"/>
    <col min="16" max="17" width="5.28125" style="1" bestFit="1" customWidth="1"/>
    <col min="18" max="18" width="41.28125" style="1" bestFit="1" customWidth="1"/>
    <col min="19" max="19" width="5.28125" style="1" bestFit="1" customWidth="1"/>
    <col min="20" max="21" width="4.7109375" style="1" bestFit="1" customWidth="1"/>
    <col min="22" max="22" width="5.28125" style="1" bestFit="1" customWidth="1"/>
    <col min="23" max="23" width="30.8515625" style="1" bestFit="1" customWidth="1"/>
    <col min="24" max="24" width="6.140625" style="1" bestFit="1" customWidth="1"/>
    <col min="25" max="26" width="7.00390625" style="1" bestFit="1" customWidth="1"/>
    <col min="27" max="27" width="5.28125" style="1" bestFit="1" customWidth="1"/>
    <col min="28" max="28" width="6.140625" style="1" bestFit="1" customWidth="1"/>
    <col min="29" max="29" width="5.28125" style="1" bestFit="1" customWidth="1"/>
    <col min="30" max="31" width="4.7109375" style="1" bestFit="1" customWidth="1"/>
    <col min="32" max="32" width="4.421875" style="1" bestFit="1" customWidth="1"/>
    <col min="33" max="34" width="5.28125" style="1" bestFit="1" customWidth="1"/>
    <col min="35" max="35" width="4.421875" style="1" bestFit="1" customWidth="1"/>
    <col min="36" max="36" width="7.00390625" style="1" bestFit="1" customWidth="1"/>
    <col min="37" max="37" width="6.140625" style="1" bestFit="1" customWidth="1"/>
    <col min="38" max="38" width="3.8515625" style="1" bestFit="1" customWidth="1"/>
    <col min="39" max="40" width="5.28125" style="1" bestFit="1" customWidth="1"/>
    <col min="41" max="41" width="6.140625" style="1" bestFit="1" customWidth="1"/>
    <col min="42" max="43" width="5.28125" style="1" bestFit="1" customWidth="1"/>
    <col min="44" max="44" width="4.7109375" style="1" bestFit="1" customWidth="1"/>
    <col min="45" max="45" width="4.421875" style="2" bestFit="1" customWidth="1"/>
    <col min="46" max="46" width="6.140625" style="2" bestFit="1" customWidth="1"/>
    <col min="47" max="47" width="5.28125" style="2" bestFit="1" customWidth="1"/>
    <col min="48" max="48" width="3.8515625" style="2" bestFit="1" customWidth="1"/>
    <col min="49" max="16384" width="11.421875" style="2" customWidth="1"/>
  </cols>
  <sheetData>
    <row r="1" ht="12.75">
      <c r="A1" s="5" t="s">
        <v>412</v>
      </c>
    </row>
    <row r="2" spans="2:48" ht="11.25">
      <c r="B2" s="1" t="s">
        <v>411</v>
      </c>
      <c r="C2" s="1" t="s">
        <v>541</v>
      </c>
      <c r="D2" s="1" t="s">
        <v>542</v>
      </c>
      <c r="E2" s="1" t="s">
        <v>543</v>
      </c>
      <c r="F2" s="1" t="s">
        <v>544</v>
      </c>
      <c r="G2" s="1" t="s">
        <v>545</v>
      </c>
      <c r="H2" s="1" t="s">
        <v>546</v>
      </c>
      <c r="I2" s="1" t="s">
        <v>547</v>
      </c>
      <c r="J2" s="1" t="s">
        <v>548</v>
      </c>
      <c r="K2" s="1" t="s">
        <v>549</v>
      </c>
      <c r="L2" s="1" t="s">
        <v>550</v>
      </c>
      <c r="M2" s="1" t="s">
        <v>551</v>
      </c>
      <c r="N2" s="1" t="s">
        <v>552</v>
      </c>
      <c r="O2" s="1" t="s">
        <v>553</v>
      </c>
      <c r="P2" s="1" t="s">
        <v>554</v>
      </c>
      <c r="Q2" s="1" t="s">
        <v>555</v>
      </c>
      <c r="R2" s="1" t="s">
        <v>556</v>
      </c>
      <c r="S2" s="1" t="s">
        <v>557</v>
      </c>
      <c r="T2" s="1" t="s">
        <v>558</v>
      </c>
      <c r="U2" s="1" t="s">
        <v>559</v>
      </c>
      <c r="V2" s="1" t="s">
        <v>560</v>
      </c>
      <c r="W2" s="1" t="s">
        <v>561</v>
      </c>
      <c r="X2" s="1" t="s">
        <v>562</v>
      </c>
      <c r="Y2" s="1" t="s">
        <v>563</v>
      </c>
      <c r="Z2" s="1" t="s">
        <v>564</v>
      </c>
      <c r="AA2" s="1" t="s">
        <v>565</v>
      </c>
      <c r="AB2" s="1" t="s">
        <v>566</v>
      </c>
      <c r="AC2" s="1" t="s">
        <v>567</v>
      </c>
      <c r="AD2" s="1" t="s">
        <v>568</v>
      </c>
      <c r="AE2" s="1" t="s">
        <v>569</v>
      </c>
      <c r="AF2" s="1" t="s">
        <v>570</v>
      </c>
      <c r="AG2" s="1" t="s">
        <v>571</v>
      </c>
      <c r="AH2" s="1" t="s">
        <v>572</v>
      </c>
      <c r="AI2" s="1" t="s">
        <v>573</v>
      </c>
      <c r="AJ2" s="1" t="s">
        <v>574</v>
      </c>
      <c r="AK2" s="1" t="s">
        <v>575</v>
      </c>
      <c r="AL2" s="1" t="s">
        <v>576</v>
      </c>
      <c r="AM2" s="1" t="s">
        <v>577</v>
      </c>
      <c r="AN2" s="1" t="s">
        <v>578</v>
      </c>
      <c r="AO2" s="1" t="s">
        <v>579</v>
      </c>
      <c r="AP2" s="1" t="s">
        <v>580</v>
      </c>
      <c r="AQ2" s="1" t="s">
        <v>581</v>
      </c>
      <c r="AR2" s="1" t="s">
        <v>582</v>
      </c>
      <c r="AS2" s="1" t="s">
        <v>583</v>
      </c>
      <c r="AT2" s="1" t="s">
        <v>584</v>
      </c>
      <c r="AU2" s="1" t="s">
        <v>585</v>
      </c>
      <c r="AV2" s="1" t="s">
        <v>586</v>
      </c>
    </row>
    <row r="3" spans="2:48" ht="11.25">
      <c r="B3" s="1" t="s">
        <v>197</v>
      </c>
      <c r="C3" s="1">
        <v>25</v>
      </c>
      <c r="D3" s="1">
        <v>18</v>
      </c>
      <c r="E3" s="1">
        <v>33</v>
      </c>
      <c r="F3" s="1">
        <v>1</v>
      </c>
      <c r="G3" s="1">
        <v>0</v>
      </c>
      <c r="J3" s="1">
        <v>25</v>
      </c>
      <c r="K3" s="1">
        <v>25</v>
      </c>
      <c r="L3" s="1">
        <v>0</v>
      </c>
      <c r="M3" s="1">
        <v>3</v>
      </c>
      <c r="N3" s="1">
        <v>0</v>
      </c>
      <c r="O3" s="1">
        <v>1</v>
      </c>
      <c r="P3" s="1">
        <v>0</v>
      </c>
      <c r="Q3" s="1">
        <v>6</v>
      </c>
      <c r="S3" s="1">
        <v>6</v>
      </c>
      <c r="T3" s="1">
        <v>0</v>
      </c>
      <c r="U3" s="1">
        <v>0</v>
      </c>
      <c r="V3" s="1">
        <v>6</v>
      </c>
      <c r="X3" s="1">
        <v>84</v>
      </c>
      <c r="Y3" s="1">
        <v>1551</v>
      </c>
      <c r="Z3" s="1">
        <v>1551</v>
      </c>
      <c r="AA3" s="1">
        <v>0</v>
      </c>
      <c r="AB3" s="1">
        <v>0</v>
      </c>
      <c r="AC3" s="1">
        <v>301</v>
      </c>
      <c r="AD3" s="1">
        <v>0</v>
      </c>
      <c r="AE3" s="1">
        <v>0</v>
      </c>
      <c r="AF3" s="1">
        <v>0</v>
      </c>
      <c r="AG3" s="1">
        <v>1412</v>
      </c>
      <c r="AH3" s="1">
        <v>481</v>
      </c>
      <c r="AI3" s="1">
        <v>871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</row>
    <row r="4" spans="2:48" ht="11.25">
      <c r="B4" s="1" t="s">
        <v>195</v>
      </c>
      <c r="C4" s="1">
        <v>17</v>
      </c>
      <c r="D4" s="1">
        <v>7</v>
      </c>
      <c r="E4" s="1">
        <v>2</v>
      </c>
      <c r="F4" s="1">
        <v>6</v>
      </c>
      <c r="G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S4" s="1">
        <v>0</v>
      </c>
      <c r="T4" s="1">
        <v>0</v>
      </c>
      <c r="U4" s="1">
        <v>0</v>
      </c>
      <c r="V4" s="1">
        <v>0</v>
      </c>
      <c r="X4" s="1">
        <v>0</v>
      </c>
      <c r="Y4" s="1">
        <v>1226</v>
      </c>
      <c r="Z4" s="1">
        <v>1226</v>
      </c>
      <c r="AA4" s="1">
        <v>0</v>
      </c>
      <c r="AB4" s="1">
        <v>108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8546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</row>
    <row r="5" spans="2:48" ht="11.25">
      <c r="B5" s="1" t="s">
        <v>194</v>
      </c>
      <c r="C5" s="1">
        <v>6</v>
      </c>
      <c r="D5" s="1">
        <v>0</v>
      </c>
      <c r="E5" s="1">
        <v>20</v>
      </c>
      <c r="F5" s="1">
        <v>6</v>
      </c>
      <c r="G5" s="1">
        <v>0</v>
      </c>
      <c r="J5" s="1">
        <v>0</v>
      </c>
      <c r="K5" s="1">
        <v>0</v>
      </c>
      <c r="L5" s="1">
        <v>0</v>
      </c>
      <c r="M5" s="1">
        <v>0</v>
      </c>
      <c r="N5" s="1">
        <v>2</v>
      </c>
      <c r="O5" s="1">
        <v>0</v>
      </c>
      <c r="P5" s="1">
        <v>6</v>
      </c>
      <c r="Q5" s="1">
        <v>6</v>
      </c>
      <c r="S5" s="1">
        <v>0</v>
      </c>
      <c r="T5" s="1">
        <v>0</v>
      </c>
      <c r="U5" s="1">
        <v>0</v>
      </c>
      <c r="V5" s="1">
        <v>0</v>
      </c>
      <c r="X5" s="1">
        <v>0</v>
      </c>
      <c r="Y5" s="1">
        <v>0</v>
      </c>
      <c r="Z5" s="1">
        <v>1671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</row>
    <row r="6" spans="2:48" ht="11.25">
      <c r="B6" s="1" t="s">
        <v>192</v>
      </c>
      <c r="C6" s="1">
        <v>71</v>
      </c>
      <c r="D6" s="1">
        <v>17</v>
      </c>
      <c r="E6" s="1">
        <v>24</v>
      </c>
      <c r="F6" s="1">
        <v>1</v>
      </c>
      <c r="G6" s="1">
        <v>0</v>
      </c>
      <c r="H6" s="1" t="s">
        <v>587</v>
      </c>
      <c r="J6" s="1">
        <v>71</v>
      </c>
      <c r="K6" s="1">
        <v>71</v>
      </c>
      <c r="L6" s="1">
        <v>0</v>
      </c>
      <c r="M6" s="1">
        <v>45</v>
      </c>
      <c r="N6" s="1">
        <v>2</v>
      </c>
      <c r="O6" s="1">
        <v>30</v>
      </c>
      <c r="P6" s="1">
        <v>1</v>
      </c>
      <c r="Q6" s="1">
        <v>1</v>
      </c>
      <c r="R6" s="1" t="s">
        <v>588</v>
      </c>
      <c r="S6" s="1">
        <v>1</v>
      </c>
      <c r="T6" s="1">
        <v>0</v>
      </c>
      <c r="U6" s="1">
        <v>1</v>
      </c>
      <c r="V6" s="1">
        <v>6</v>
      </c>
      <c r="X6" s="1">
        <v>3288</v>
      </c>
      <c r="Y6" s="1">
        <v>9851</v>
      </c>
      <c r="Z6" s="1">
        <v>9851</v>
      </c>
      <c r="AA6" s="1">
        <v>0</v>
      </c>
      <c r="AB6" s="1">
        <v>3822</v>
      </c>
      <c r="AC6" s="1">
        <v>0</v>
      </c>
      <c r="AD6" s="1">
        <v>0</v>
      </c>
      <c r="AE6" s="1">
        <v>0</v>
      </c>
      <c r="AF6" s="1">
        <v>5427</v>
      </c>
      <c r="AG6" s="1">
        <v>3456</v>
      </c>
      <c r="AH6" s="1">
        <v>2843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19785</v>
      </c>
      <c r="AP6" s="1">
        <v>4237</v>
      </c>
      <c r="AQ6" s="1">
        <v>0</v>
      </c>
      <c r="AR6" s="1">
        <v>0</v>
      </c>
      <c r="AS6" s="1">
        <v>0</v>
      </c>
      <c r="AT6" s="1">
        <v>6214</v>
      </c>
      <c r="AU6" s="1">
        <v>481</v>
      </c>
      <c r="AV6" s="1">
        <v>0</v>
      </c>
    </row>
    <row r="7" spans="2:48" ht="11.25">
      <c r="B7" s="1" t="s">
        <v>191</v>
      </c>
      <c r="C7" s="1">
        <v>27</v>
      </c>
      <c r="D7" s="1">
        <v>12</v>
      </c>
      <c r="E7" s="1">
        <v>0</v>
      </c>
      <c r="F7" s="1">
        <v>6</v>
      </c>
      <c r="G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S7" s="1">
        <v>6</v>
      </c>
      <c r="T7" s="1">
        <v>0</v>
      </c>
      <c r="U7" s="1">
        <v>0</v>
      </c>
      <c r="V7" s="1">
        <v>0</v>
      </c>
      <c r="X7" s="1">
        <v>0</v>
      </c>
      <c r="Y7" s="1">
        <v>4177</v>
      </c>
      <c r="Z7" s="1">
        <v>4177</v>
      </c>
      <c r="AA7" s="1">
        <v>0</v>
      </c>
      <c r="AB7" s="1">
        <v>1022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12982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</row>
    <row r="8" spans="2:48" ht="11.25">
      <c r="B8" s="1" t="s">
        <v>190</v>
      </c>
      <c r="C8" s="1">
        <v>18</v>
      </c>
      <c r="D8" s="1">
        <v>1</v>
      </c>
      <c r="E8" s="1">
        <v>3</v>
      </c>
      <c r="F8" s="1">
        <v>1</v>
      </c>
      <c r="G8" s="1">
        <v>6</v>
      </c>
      <c r="I8" s="1" t="s">
        <v>589</v>
      </c>
      <c r="J8" s="1">
        <v>7</v>
      </c>
      <c r="K8" s="1">
        <v>7</v>
      </c>
      <c r="L8" s="1">
        <v>0</v>
      </c>
      <c r="M8" s="1">
        <v>5</v>
      </c>
      <c r="N8" s="1">
        <v>5</v>
      </c>
      <c r="O8" s="1">
        <v>1</v>
      </c>
      <c r="P8" s="1">
        <v>6</v>
      </c>
      <c r="Q8" s="1">
        <v>6</v>
      </c>
      <c r="S8" s="1">
        <v>0</v>
      </c>
      <c r="T8" s="1">
        <v>0</v>
      </c>
      <c r="U8" s="1">
        <v>0</v>
      </c>
      <c r="V8" s="1">
        <v>0</v>
      </c>
      <c r="X8" s="1">
        <v>60</v>
      </c>
      <c r="Y8" s="1">
        <v>2596</v>
      </c>
      <c r="Z8" s="1">
        <v>2596</v>
      </c>
      <c r="AA8" s="1">
        <v>0</v>
      </c>
      <c r="AB8" s="1">
        <v>102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1352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</row>
    <row r="9" spans="2:48" ht="11.25">
      <c r="B9" s="1" t="s">
        <v>189</v>
      </c>
      <c r="C9" s="1">
        <v>20</v>
      </c>
      <c r="D9" s="1">
        <v>2</v>
      </c>
      <c r="E9" s="1">
        <v>20</v>
      </c>
      <c r="F9" s="1">
        <v>1</v>
      </c>
      <c r="G9" s="1">
        <v>6</v>
      </c>
      <c r="I9" s="1" t="s">
        <v>590</v>
      </c>
      <c r="J9" s="1">
        <v>3</v>
      </c>
      <c r="K9" s="1">
        <v>3</v>
      </c>
      <c r="L9" s="1">
        <v>0</v>
      </c>
      <c r="M9" s="1">
        <v>1</v>
      </c>
      <c r="N9" s="1">
        <v>1</v>
      </c>
      <c r="O9" s="1">
        <v>3</v>
      </c>
      <c r="P9" s="1">
        <v>1</v>
      </c>
      <c r="Q9" s="1">
        <v>1</v>
      </c>
      <c r="R9" s="1" t="s">
        <v>591</v>
      </c>
      <c r="S9" s="1">
        <v>1</v>
      </c>
      <c r="T9" s="1">
        <v>0</v>
      </c>
      <c r="U9" s="1">
        <v>0</v>
      </c>
      <c r="V9" s="1">
        <v>6</v>
      </c>
      <c r="X9" s="1">
        <v>601</v>
      </c>
      <c r="Y9" s="1">
        <v>4484</v>
      </c>
      <c r="Z9" s="1">
        <v>4484</v>
      </c>
      <c r="AA9" s="1">
        <v>0</v>
      </c>
      <c r="AB9" s="1">
        <v>270</v>
      </c>
      <c r="AC9" s="1">
        <v>0</v>
      </c>
      <c r="AD9" s="1">
        <v>0</v>
      </c>
      <c r="AE9" s="1">
        <v>0</v>
      </c>
      <c r="AF9" s="1">
        <v>0</v>
      </c>
      <c r="AG9" s="1">
        <v>3384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2747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</row>
    <row r="10" spans="2:48" ht="11.25">
      <c r="B10" s="1" t="s">
        <v>187</v>
      </c>
      <c r="C10" s="1">
        <v>25</v>
      </c>
      <c r="D10" s="1">
        <v>1</v>
      </c>
      <c r="E10" s="1">
        <v>2</v>
      </c>
      <c r="F10" s="1">
        <v>1</v>
      </c>
      <c r="G10" s="1">
        <v>0</v>
      </c>
      <c r="H10" s="1" t="s">
        <v>587</v>
      </c>
      <c r="J10" s="1">
        <v>25</v>
      </c>
      <c r="K10" s="1">
        <v>25</v>
      </c>
      <c r="L10" s="1">
        <v>0</v>
      </c>
      <c r="M10" s="1">
        <v>25</v>
      </c>
      <c r="N10" s="1">
        <v>5</v>
      </c>
      <c r="O10" s="1">
        <v>1</v>
      </c>
      <c r="P10" s="1">
        <v>6</v>
      </c>
      <c r="Q10" s="1">
        <v>6</v>
      </c>
      <c r="S10" s="1">
        <v>6</v>
      </c>
      <c r="T10" s="1">
        <v>0</v>
      </c>
      <c r="U10" s="1">
        <v>0</v>
      </c>
      <c r="V10" s="1">
        <v>0</v>
      </c>
      <c r="X10" s="1">
        <v>90</v>
      </c>
      <c r="Y10" s="1">
        <v>343</v>
      </c>
      <c r="Z10" s="1">
        <v>343</v>
      </c>
      <c r="AA10" s="1">
        <v>0</v>
      </c>
      <c r="AB10" s="1">
        <v>902</v>
      </c>
      <c r="AC10" s="1">
        <v>0</v>
      </c>
      <c r="AD10" s="1">
        <v>0</v>
      </c>
      <c r="AE10" s="1">
        <v>0</v>
      </c>
      <c r="AF10" s="1">
        <v>246</v>
      </c>
      <c r="AG10" s="1">
        <v>781</v>
      </c>
      <c r="AH10" s="1">
        <v>0</v>
      </c>
      <c r="AI10" s="1">
        <v>0</v>
      </c>
      <c r="AJ10" s="1">
        <v>349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2614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</row>
    <row r="11" spans="2:48" ht="11.25">
      <c r="B11" s="1" t="s">
        <v>186</v>
      </c>
      <c r="C11" s="1">
        <v>37</v>
      </c>
      <c r="D11" s="1">
        <v>0</v>
      </c>
      <c r="E11" s="1">
        <v>2</v>
      </c>
      <c r="F11" s="1">
        <v>1</v>
      </c>
      <c r="G11" s="1">
        <v>0</v>
      </c>
      <c r="J11" s="1">
        <v>15</v>
      </c>
      <c r="K11" s="1">
        <v>0</v>
      </c>
      <c r="L11" s="1">
        <v>0</v>
      </c>
      <c r="M11" s="1">
        <v>10</v>
      </c>
      <c r="N11" s="1">
        <v>0</v>
      </c>
      <c r="O11" s="1">
        <v>1</v>
      </c>
      <c r="P11" s="1">
        <v>6</v>
      </c>
      <c r="Q11" s="1">
        <v>1</v>
      </c>
      <c r="S11" s="1">
        <v>0</v>
      </c>
      <c r="T11" s="1">
        <v>0</v>
      </c>
      <c r="U11" s="1">
        <v>0</v>
      </c>
      <c r="V11" s="1">
        <v>0</v>
      </c>
      <c r="X11" s="1">
        <v>601</v>
      </c>
      <c r="Y11" s="1">
        <v>10398</v>
      </c>
      <c r="Z11" s="1">
        <v>9015</v>
      </c>
      <c r="AA11" s="1">
        <v>1382</v>
      </c>
      <c r="AB11" s="1">
        <v>2001</v>
      </c>
      <c r="AC11" s="1">
        <v>0</v>
      </c>
      <c r="AD11" s="1">
        <v>0</v>
      </c>
      <c r="AE11" s="1">
        <v>0</v>
      </c>
      <c r="AF11" s="1">
        <v>0</v>
      </c>
      <c r="AG11" s="1">
        <v>1112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1923</v>
      </c>
      <c r="AP11" s="1">
        <v>511</v>
      </c>
      <c r="AQ11" s="1">
        <v>511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</row>
    <row r="12" spans="2:48" ht="11.25">
      <c r="B12" s="1" t="s">
        <v>185</v>
      </c>
      <c r="C12" s="1">
        <v>25</v>
      </c>
      <c r="D12" s="1">
        <v>3</v>
      </c>
      <c r="E12" s="1">
        <v>2</v>
      </c>
      <c r="F12" s="1">
        <v>1</v>
      </c>
      <c r="G12" s="1">
        <v>0</v>
      </c>
      <c r="J12" s="1">
        <v>3</v>
      </c>
      <c r="K12" s="1">
        <v>3</v>
      </c>
      <c r="L12" s="1">
        <v>0</v>
      </c>
      <c r="M12" s="1">
        <v>0</v>
      </c>
      <c r="N12" s="1">
        <v>2</v>
      </c>
      <c r="O12" s="1">
        <v>2</v>
      </c>
      <c r="P12" s="1">
        <v>0</v>
      </c>
      <c r="Q12" s="1">
        <v>6</v>
      </c>
      <c r="S12" s="1">
        <v>6</v>
      </c>
      <c r="T12" s="1">
        <v>0</v>
      </c>
      <c r="U12" s="1">
        <v>0</v>
      </c>
      <c r="V12" s="1">
        <v>6</v>
      </c>
      <c r="X12" s="1">
        <v>0</v>
      </c>
      <c r="Y12" s="1">
        <v>3558</v>
      </c>
      <c r="Z12" s="1">
        <v>3558</v>
      </c>
      <c r="AA12" s="1">
        <v>0</v>
      </c>
      <c r="AB12" s="1">
        <v>739</v>
      </c>
      <c r="AC12" s="1">
        <v>565</v>
      </c>
      <c r="AD12" s="1">
        <v>0</v>
      </c>
      <c r="AE12" s="1">
        <v>0</v>
      </c>
      <c r="AF12" s="1">
        <v>0</v>
      </c>
      <c r="AG12" s="1">
        <v>1166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2921</v>
      </c>
      <c r="AP12" s="1">
        <v>0</v>
      </c>
      <c r="AQ12" s="1">
        <v>0</v>
      </c>
      <c r="AR12" s="1">
        <v>0</v>
      </c>
      <c r="AS12" s="1">
        <v>0</v>
      </c>
      <c r="AT12" s="1">
        <v>534901</v>
      </c>
      <c r="AU12" s="1">
        <v>0</v>
      </c>
      <c r="AV12" s="1">
        <v>0</v>
      </c>
    </row>
    <row r="13" spans="2:48" ht="11.25">
      <c r="B13" s="1" t="s">
        <v>184</v>
      </c>
      <c r="C13" s="1">
        <v>8</v>
      </c>
      <c r="D13" s="1">
        <v>8</v>
      </c>
      <c r="E13" s="1">
        <v>2</v>
      </c>
      <c r="F13" s="1">
        <v>1</v>
      </c>
      <c r="G13" s="1">
        <v>6</v>
      </c>
      <c r="J13" s="1">
        <v>1</v>
      </c>
      <c r="K13" s="1">
        <v>1</v>
      </c>
      <c r="L13" s="1">
        <v>0</v>
      </c>
      <c r="M13" s="1">
        <v>0</v>
      </c>
      <c r="N13" s="1">
        <v>5</v>
      </c>
      <c r="O13" s="1">
        <v>2</v>
      </c>
      <c r="P13" s="1">
        <v>1</v>
      </c>
      <c r="Q13" s="1">
        <v>6</v>
      </c>
      <c r="S13" s="1">
        <v>0</v>
      </c>
      <c r="T13" s="1">
        <v>0</v>
      </c>
      <c r="U13" s="1">
        <v>0</v>
      </c>
      <c r="V13" s="1">
        <v>0</v>
      </c>
      <c r="X13" s="1">
        <v>451</v>
      </c>
      <c r="Y13" s="1">
        <v>938</v>
      </c>
      <c r="Z13" s="1">
        <v>938</v>
      </c>
      <c r="AA13" s="1">
        <v>0</v>
      </c>
      <c r="AB13" s="1">
        <v>331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210</v>
      </c>
      <c r="AU13" s="1">
        <v>0</v>
      </c>
      <c r="AV13" s="1">
        <v>0</v>
      </c>
    </row>
    <row r="14" spans="2:48" ht="11.25">
      <c r="B14" s="1" t="s">
        <v>183</v>
      </c>
      <c r="C14" s="1">
        <v>72</v>
      </c>
      <c r="D14" s="1">
        <v>0</v>
      </c>
      <c r="E14" s="1">
        <v>10</v>
      </c>
      <c r="F14" s="1">
        <v>1</v>
      </c>
      <c r="G14" s="1">
        <v>0</v>
      </c>
      <c r="H14" s="1" t="s">
        <v>587</v>
      </c>
      <c r="J14" s="1">
        <v>68</v>
      </c>
      <c r="K14" s="1">
        <v>42</v>
      </c>
      <c r="L14" s="1">
        <v>26</v>
      </c>
      <c r="M14" s="1">
        <v>45</v>
      </c>
      <c r="N14" s="1">
        <v>2</v>
      </c>
      <c r="O14" s="1">
        <v>78</v>
      </c>
      <c r="P14" s="1">
        <v>1</v>
      </c>
      <c r="Q14" s="1">
        <v>1</v>
      </c>
      <c r="R14" s="1" t="s">
        <v>592</v>
      </c>
      <c r="S14" s="1">
        <v>1</v>
      </c>
      <c r="T14" s="1">
        <v>0</v>
      </c>
      <c r="U14" s="1">
        <v>1</v>
      </c>
      <c r="V14" s="1">
        <v>6</v>
      </c>
      <c r="X14" s="1">
        <v>902</v>
      </c>
      <c r="Y14" s="1">
        <v>8096</v>
      </c>
      <c r="Z14" s="1">
        <v>8096</v>
      </c>
      <c r="AA14" s="1">
        <v>0</v>
      </c>
      <c r="AB14" s="1">
        <v>902</v>
      </c>
      <c r="AC14" s="1">
        <v>1202</v>
      </c>
      <c r="AD14" s="1">
        <v>1202</v>
      </c>
      <c r="AE14" s="1">
        <v>0</v>
      </c>
      <c r="AF14" s="1">
        <v>0</v>
      </c>
      <c r="AG14" s="1">
        <v>9015</v>
      </c>
      <c r="AH14" s="1">
        <v>3005</v>
      </c>
      <c r="AI14" s="1">
        <v>0</v>
      </c>
      <c r="AJ14" s="1">
        <v>5409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1202</v>
      </c>
      <c r="AQ14" s="1">
        <v>1202</v>
      </c>
      <c r="AR14" s="1">
        <v>0</v>
      </c>
      <c r="AS14" s="1">
        <v>1803</v>
      </c>
      <c r="AT14" s="1">
        <v>0</v>
      </c>
      <c r="AU14" s="1">
        <v>0</v>
      </c>
      <c r="AV14" s="1">
        <v>0</v>
      </c>
    </row>
    <row r="15" spans="2:48" ht="11.25">
      <c r="B15" s="1" t="s">
        <v>182</v>
      </c>
      <c r="C15" s="1">
        <v>0</v>
      </c>
      <c r="D15" s="1">
        <v>0</v>
      </c>
      <c r="E15" s="1">
        <v>0</v>
      </c>
      <c r="F15" s="1">
        <v>6</v>
      </c>
      <c r="G15" s="1">
        <v>6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S15" s="1">
        <v>0</v>
      </c>
      <c r="T15" s="1">
        <v>0</v>
      </c>
      <c r="U15" s="1">
        <v>0</v>
      </c>
      <c r="V15" s="1">
        <v>0</v>
      </c>
      <c r="X15" s="1">
        <v>0</v>
      </c>
      <c r="Y15" s="1">
        <v>1599</v>
      </c>
      <c r="Z15" s="1">
        <v>1599</v>
      </c>
      <c r="AA15" s="1">
        <v>0</v>
      </c>
      <c r="AB15" s="1">
        <v>240</v>
      </c>
      <c r="AC15" s="1">
        <v>6208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26559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</row>
    <row r="16" spans="2:48" ht="11.25">
      <c r="B16" s="1" t="s">
        <v>181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S16" s="1">
        <v>6</v>
      </c>
      <c r="T16" s="1">
        <v>0</v>
      </c>
      <c r="U16" s="1">
        <v>0</v>
      </c>
      <c r="V16" s="1">
        <v>0</v>
      </c>
      <c r="X16" s="1">
        <v>0</v>
      </c>
      <c r="Y16" s="1">
        <v>1326235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1707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</row>
    <row r="17" spans="2:48" ht="11.25">
      <c r="B17" s="1" t="s">
        <v>180</v>
      </c>
      <c r="C17" s="1">
        <v>21</v>
      </c>
      <c r="D17" s="1">
        <v>12</v>
      </c>
      <c r="E17" s="1">
        <v>0</v>
      </c>
      <c r="F17" s="1">
        <v>6</v>
      </c>
      <c r="G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6</v>
      </c>
      <c r="Q17" s="1">
        <v>6</v>
      </c>
      <c r="S17" s="1">
        <v>0</v>
      </c>
      <c r="T17" s="1">
        <v>0</v>
      </c>
      <c r="U17" s="1">
        <v>0</v>
      </c>
      <c r="V17" s="1">
        <v>0</v>
      </c>
      <c r="X17" s="1">
        <v>0</v>
      </c>
      <c r="Y17" s="1">
        <v>3750</v>
      </c>
      <c r="Z17" s="1">
        <v>3750</v>
      </c>
      <c r="AA17" s="1">
        <v>0</v>
      </c>
      <c r="AB17" s="1">
        <v>126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</row>
    <row r="18" spans="2:48" ht="11.25">
      <c r="B18" s="1" t="s">
        <v>179</v>
      </c>
      <c r="C18" s="1">
        <v>24</v>
      </c>
      <c r="D18" s="1">
        <v>2</v>
      </c>
      <c r="E18" s="1">
        <v>2</v>
      </c>
      <c r="F18" s="1">
        <v>1</v>
      </c>
      <c r="G18" s="1">
        <v>0</v>
      </c>
      <c r="H18" s="1" t="s">
        <v>593</v>
      </c>
      <c r="J18" s="1">
        <v>24</v>
      </c>
      <c r="K18" s="1">
        <v>24</v>
      </c>
      <c r="L18" s="1">
        <v>0</v>
      </c>
      <c r="M18" s="1">
        <v>22</v>
      </c>
      <c r="N18" s="1">
        <v>2</v>
      </c>
      <c r="O18" s="1">
        <v>2</v>
      </c>
      <c r="P18" s="1">
        <v>6</v>
      </c>
      <c r="Q18" s="1">
        <v>6</v>
      </c>
      <c r="S18" s="1">
        <v>6</v>
      </c>
      <c r="T18" s="1">
        <v>0</v>
      </c>
      <c r="U18" s="1">
        <v>0</v>
      </c>
      <c r="V18" s="1">
        <v>6</v>
      </c>
      <c r="X18" s="1">
        <v>0</v>
      </c>
      <c r="Y18" s="1">
        <v>3263</v>
      </c>
      <c r="Z18" s="1">
        <v>0</v>
      </c>
      <c r="AA18" s="1">
        <v>0</v>
      </c>
      <c r="AB18" s="1">
        <v>150</v>
      </c>
      <c r="AC18" s="1">
        <v>0</v>
      </c>
      <c r="AD18" s="1">
        <v>0</v>
      </c>
      <c r="AE18" s="1">
        <v>0</v>
      </c>
      <c r="AF18" s="1">
        <v>0</v>
      </c>
      <c r="AG18" s="1">
        <v>3456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2080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</row>
    <row r="19" spans="2:48" ht="11.25">
      <c r="B19" s="1" t="s">
        <v>178</v>
      </c>
      <c r="C19" s="1">
        <v>25</v>
      </c>
      <c r="D19" s="1">
        <v>0</v>
      </c>
      <c r="E19" s="1">
        <v>21</v>
      </c>
      <c r="F19" s="1">
        <v>6</v>
      </c>
      <c r="G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S19" s="1">
        <v>6</v>
      </c>
      <c r="T19" s="1">
        <v>0</v>
      </c>
      <c r="U19" s="1">
        <v>0</v>
      </c>
      <c r="V19" s="1">
        <v>0</v>
      </c>
      <c r="X19" s="1">
        <v>0</v>
      </c>
      <c r="Y19" s="1">
        <v>8114</v>
      </c>
      <c r="Z19" s="1">
        <v>7212</v>
      </c>
      <c r="AA19" s="1">
        <v>902</v>
      </c>
      <c r="AB19" s="1">
        <v>2464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</row>
    <row r="20" spans="2:48" ht="11.25">
      <c r="B20" s="1" t="s">
        <v>176</v>
      </c>
      <c r="C20" s="1">
        <v>5</v>
      </c>
      <c r="D20" s="1">
        <v>1</v>
      </c>
      <c r="E20" s="1">
        <v>0</v>
      </c>
      <c r="F20" s="1">
        <v>1</v>
      </c>
      <c r="G20" s="1">
        <v>0</v>
      </c>
      <c r="J20" s="1">
        <v>5</v>
      </c>
      <c r="K20" s="1">
        <v>5</v>
      </c>
      <c r="L20" s="1">
        <v>0</v>
      </c>
      <c r="M20" s="1">
        <v>2</v>
      </c>
      <c r="N20" s="1">
        <v>2</v>
      </c>
      <c r="O20" s="1">
        <v>1</v>
      </c>
      <c r="P20" s="1">
        <v>6</v>
      </c>
      <c r="Q20" s="1">
        <v>6</v>
      </c>
      <c r="S20" s="1">
        <v>0</v>
      </c>
      <c r="T20" s="1">
        <v>0</v>
      </c>
      <c r="U20" s="1">
        <v>0</v>
      </c>
      <c r="V20" s="1">
        <v>0</v>
      </c>
      <c r="X20" s="1">
        <v>469</v>
      </c>
      <c r="Y20" s="1">
        <v>6888</v>
      </c>
      <c r="Z20" s="1">
        <v>6888</v>
      </c>
      <c r="AA20" s="1">
        <v>0</v>
      </c>
      <c r="AB20" s="1">
        <v>246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373</v>
      </c>
      <c r="AL20" s="1">
        <v>0</v>
      </c>
      <c r="AM20" s="1">
        <v>0</v>
      </c>
      <c r="AN20" s="1">
        <v>0</v>
      </c>
      <c r="AO20" s="1">
        <v>3005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</row>
    <row r="21" spans="2:48" ht="11.25">
      <c r="B21" s="1" t="s">
        <v>174</v>
      </c>
      <c r="C21" s="1">
        <v>26</v>
      </c>
      <c r="D21" s="1">
        <v>3</v>
      </c>
      <c r="E21" s="1">
        <v>2</v>
      </c>
      <c r="F21" s="1">
        <v>1</v>
      </c>
      <c r="G21" s="1">
        <v>6</v>
      </c>
      <c r="J21" s="1">
        <v>3</v>
      </c>
      <c r="K21" s="1">
        <v>3</v>
      </c>
      <c r="L21" s="1">
        <v>0</v>
      </c>
      <c r="M21" s="1">
        <v>0</v>
      </c>
      <c r="N21" s="1">
        <v>1</v>
      </c>
      <c r="O21" s="1">
        <v>1</v>
      </c>
      <c r="P21" s="1">
        <v>6</v>
      </c>
      <c r="Q21" s="1">
        <v>6</v>
      </c>
      <c r="S21" s="1">
        <v>6</v>
      </c>
      <c r="T21" s="1">
        <v>0</v>
      </c>
      <c r="U21" s="1">
        <v>0</v>
      </c>
      <c r="V21" s="1">
        <v>0</v>
      </c>
      <c r="X21" s="1">
        <v>0</v>
      </c>
      <c r="Y21" s="1">
        <v>1364</v>
      </c>
      <c r="Z21" s="1">
        <v>1364</v>
      </c>
      <c r="AA21" s="1">
        <v>0</v>
      </c>
      <c r="AB21" s="1">
        <v>234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</row>
    <row r="22" spans="2:48" ht="11.25">
      <c r="B22" s="1" t="s">
        <v>172</v>
      </c>
      <c r="C22" s="1">
        <v>58</v>
      </c>
      <c r="D22" s="1">
        <v>26</v>
      </c>
      <c r="E22" s="1">
        <v>2</v>
      </c>
      <c r="F22" s="1">
        <v>1</v>
      </c>
      <c r="G22" s="1">
        <v>0</v>
      </c>
      <c r="H22" s="1" t="s">
        <v>594</v>
      </c>
      <c r="J22" s="1">
        <v>56</v>
      </c>
      <c r="K22" s="1">
        <v>56</v>
      </c>
      <c r="L22" s="1">
        <v>0</v>
      </c>
      <c r="M22" s="1">
        <v>50</v>
      </c>
      <c r="N22" s="1">
        <v>1</v>
      </c>
      <c r="O22" s="1">
        <v>1</v>
      </c>
      <c r="P22" s="1">
        <v>1</v>
      </c>
      <c r="Q22" s="1">
        <v>1</v>
      </c>
      <c r="S22" s="1">
        <v>1</v>
      </c>
      <c r="T22" s="1">
        <v>0</v>
      </c>
      <c r="U22" s="1">
        <v>0</v>
      </c>
      <c r="V22" s="1">
        <v>6</v>
      </c>
      <c r="X22" s="1">
        <v>715</v>
      </c>
      <c r="Y22" s="1">
        <v>1208</v>
      </c>
      <c r="Z22" s="1">
        <v>775</v>
      </c>
      <c r="AA22" s="1">
        <v>433</v>
      </c>
      <c r="AB22" s="1">
        <v>96</v>
      </c>
      <c r="AC22" s="1">
        <v>246</v>
      </c>
      <c r="AD22" s="1">
        <v>0</v>
      </c>
      <c r="AE22" s="1">
        <v>0</v>
      </c>
      <c r="AF22" s="1">
        <v>0</v>
      </c>
      <c r="AG22" s="1">
        <v>2146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3702</v>
      </c>
      <c r="AP22" s="1">
        <v>0</v>
      </c>
      <c r="AQ22" s="1">
        <v>1160</v>
      </c>
      <c r="AR22" s="1">
        <v>0</v>
      </c>
      <c r="AS22" s="1">
        <v>0</v>
      </c>
      <c r="AT22" s="1">
        <v>0</v>
      </c>
      <c r="AU22" s="1">
        <v>475</v>
      </c>
      <c r="AV22" s="1">
        <v>0</v>
      </c>
    </row>
    <row r="23" spans="2:48" ht="11.25">
      <c r="B23" s="1" t="s">
        <v>170</v>
      </c>
      <c r="C23" s="1">
        <v>30</v>
      </c>
      <c r="D23" s="1">
        <v>5</v>
      </c>
      <c r="E23" s="1">
        <v>0</v>
      </c>
      <c r="F23" s="1">
        <v>1</v>
      </c>
      <c r="G23" s="1">
        <v>0</v>
      </c>
      <c r="H23" s="1" t="s">
        <v>595</v>
      </c>
      <c r="J23" s="1">
        <v>24</v>
      </c>
      <c r="K23" s="1">
        <v>24</v>
      </c>
      <c r="L23" s="1">
        <v>0</v>
      </c>
      <c r="M23" s="1">
        <v>20</v>
      </c>
      <c r="N23" s="1">
        <v>1</v>
      </c>
      <c r="O23" s="1">
        <v>3</v>
      </c>
      <c r="P23" s="1">
        <v>1</v>
      </c>
      <c r="Q23" s="1">
        <v>1</v>
      </c>
      <c r="R23" s="1" t="s">
        <v>596</v>
      </c>
      <c r="S23" s="1">
        <v>1</v>
      </c>
      <c r="T23" s="1">
        <v>0</v>
      </c>
      <c r="U23" s="1">
        <v>0</v>
      </c>
      <c r="V23" s="1">
        <v>6</v>
      </c>
      <c r="X23" s="1">
        <v>655</v>
      </c>
      <c r="Y23" s="1">
        <v>4009</v>
      </c>
      <c r="Z23" s="1">
        <v>3834</v>
      </c>
      <c r="AA23" s="1">
        <v>174</v>
      </c>
      <c r="AB23" s="1">
        <v>763</v>
      </c>
      <c r="AC23" s="1">
        <v>0</v>
      </c>
      <c r="AD23" s="1">
        <v>0</v>
      </c>
      <c r="AE23" s="1">
        <v>0</v>
      </c>
      <c r="AF23" s="1">
        <v>0</v>
      </c>
      <c r="AG23" s="1">
        <v>1376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3702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2729</v>
      </c>
      <c r="AV23" s="1">
        <v>0</v>
      </c>
    </row>
    <row r="24" spans="2:48" ht="11.25">
      <c r="B24" s="1" t="s">
        <v>168</v>
      </c>
      <c r="C24" s="1">
        <v>0</v>
      </c>
      <c r="D24" s="1">
        <v>0</v>
      </c>
      <c r="E24" s="1">
        <v>0</v>
      </c>
      <c r="F24" s="1">
        <v>1</v>
      </c>
      <c r="G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</v>
      </c>
      <c r="S24" s="1">
        <v>1</v>
      </c>
      <c r="T24" s="1">
        <v>0</v>
      </c>
      <c r="U24" s="1">
        <v>1</v>
      </c>
      <c r="V24" s="1">
        <v>1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</row>
    <row r="25" spans="2:48" ht="11.25">
      <c r="B25" s="1" t="s">
        <v>167</v>
      </c>
      <c r="C25" s="1">
        <v>15</v>
      </c>
      <c r="D25" s="1">
        <v>0</v>
      </c>
      <c r="E25" s="1">
        <v>7</v>
      </c>
      <c r="F25" s="1">
        <v>1</v>
      </c>
      <c r="G25" s="1">
        <v>6</v>
      </c>
      <c r="J25" s="1">
        <v>2</v>
      </c>
      <c r="K25" s="1">
        <v>2</v>
      </c>
      <c r="L25" s="1">
        <v>0</v>
      </c>
      <c r="M25" s="1">
        <v>1</v>
      </c>
      <c r="N25" s="1">
        <v>2</v>
      </c>
      <c r="O25" s="1">
        <v>1</v>
      </c>
      <c r="P25" s="1">
        <v>6</v>
      </c>
      <c r="Q25" s="1">
        <v>6</v>
      </c>
      <c r="S25" s="1">
        <v>6</v>
      </c>
      <c r="T25" s="1">
        <v>0</v>
      </c>
      <c r="U25" s="1">
        <v>1</v>
      </c>
      <c r="V25" s="1">
        <v>1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</row>
    <row r="26" spans="2:48" ht="11.25">
      <c r="B26" s="1" t="s">
        <v>165</v>
      </c>
      <c r="C26" s="1">
        <v>11</v>
      </c>
      <c r="D26" s="1">
        <v>8</v>
      </c>
      <c r="E26" s="1">
        <v>12</v>
      </c>
      <c r="F26" s="1">
        <v>1</v>
      </c>
      <c r="G26" s="1">
        <v>0</v>
      </c>
      <c r="J26" s="1">
        <v>1</v>
      </c>
      <c r="K26" s="1">
        <v>1</v>
      </c>
      <c r="L26" s="1">
        <v>0</v>
      </c>
      <c r="M26" s="1">
        <v>0</v>
      </c>
      <c r="N26" s="1">
        <v>5</v>
      </c>
      <c r="O26" s="1">
        <v>1</v>
      </c>
      <c r="P26" s="1">
        <v>6</v>
      </c>
      <c r="Q26" s="1">
        <v>6</v>
      </c>
      <c r="S26" s="1">
        <v>0</v>
      </c>
      <c r="T26" s="1">
        <v>0</v>
      </c>
      <c r="U26" s="1">
        <v>0</v>
      </c>
      <c r="V26" s="1">
        <v>0</v>
      </c>
      <c r="X26" s="1">
        <v>0</v>
      </c>
      <c r="Y26" s="1">
        <v>1581</v>
      </c>
      <c r="Z26" s="1">
        <v>1581</v>
      </c>
      <c r="AA26" s="1">
        <v>0</v>
      </c>
      <c r="AB26" s="1">
        <v>66</v>
      </c>
      <c r="AC26" s="1">
        <v>0</v>
      </c>
      <c r="AD26" s="1">
        <v>0</v>
      </c>
      <c r="AE26" s="1">
        <v>0</v>
      </c>
      <c r="AF26" s="1">
        <v>0</v>
      </c>
      <c r="AG26" s="1">
        <v>511</v>
      </c>
      <c r="AH26" s="1">
        <v>0</v>
      </c>
      <c r="AI26" s="1">
        <v>0</v>
      </c>
      <c r="AJ26" s="1">
        <v>0</v>
      </c>
      <c r="AK26" s="1">
        <v>0</v>
      </c>
      <c r="AL26" s="1">
        <v>18</v>
      </c>
      <c r="AM26" s="1">
        <v>0</v>
      </c>
      <c r="AN26" s="1">
        <v>0</v>
      </c>
      <c r="AO26" s="1">
        <v>8186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</row>
    <row r="27" spans="2:48" ht="11.25">
      <c r="B27" s="1" t="s">
        <v>164</v>
      </c>
      <c r="C27" s="1">
        <v>0</v>
      </c>
      <c r="D27" s="1">
        <v>0</v>
      </c>
      <c r="E27" s="1">
        <v>0</v>
      </c>
      <c r="F27" s="1">
        <v>6</v>
      </c>
      <c r="G27" s="1">
        <v>6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S27" s="1">
        <v>6</v>
      </c>
      <c r="T27" s="1">
        <v>0</v>
      </c>
      <c r="U27" s="1">
        <v>0</v>
      </c>
      <c r="V27" s="1">
        <v>0</v>
      </c>
      <c r="X27" s="1">
        <v>0</v>
      </c>
      <c r="Y27" s="1">
        <v>643</v>
      </c>
      <c r="Z27" s="1">
        <v>643</v>
      </c>
      <c r="AA27" s="1">
        <v>0</v>
      </c>
      <c r="AB27" s="1">
        <v>132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</row>
    <row r="28" spans="2:48" ht="11.25">
      <c r="B28" s="1" t="s">
        <v>163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S28" s="1">
        <v>0</v>
      </c>
      <c r="T28" s="1">
        <v>0</v>
      </c>
      <c r="U28" s="1">
        <v>0</v>
      </c>
      <c r="V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</row>
    <row r="29" spans="2:48" ht="11.25">
      <c r="B29" s="1" t="s">
        <v>162</v>
      </c>
      <c r="C29" s="1">
        <v>115</v>
      </c>
      <c r="D29" s="1">
        <v>32</v>
      </c>
      <c r="E29" s="1">
        <v>2</v>
      </c>
      <c r="F29" s="1">
        <v>1</v>
      </c>
      <c r="G29" s="1">
        <v>0</v>
      </c>
      <c r="H29" s="1" t="s">
        <v>587</v>
      </c>
      <c r="J29" s="1">
        <v>115</v>
      </c>
      <c r="K29" s="1">
        <v>115</v>
      </c>
      <c r="L29" s="1">
        <v>0</v>
      </c>
      <c r="M29" s="1">
        <v>104</v>
      </c>
      <c r="N29" s="1">
        <v>2</v>
      </c>
      <c r="O29" s="1">
        <v>5</v>
      </c>
      <c r="P29" s="1">
        <v>1</v>
      </c>
      <c r="Q29" s="1">
        <v>1</v>
      </c>
      <c r="R29" s="1" t="s">
        <v>597</v>
      </c>
      <c r="S29" s="1">
        <v>1</v>
      </c>
      <c r="T29" s="1">
        <v>0</v>
      </c>
      <c r="U29" s="1">
        <v>0</v>
      </c>
      <c r="V29" s="1">
        <v>6</v>
      </c>
      <c r="X29" s="1">
        <v>3245</v>
      </c>
      <c r="Y29" s="1">
        <v>4478</v>
      </c>
      <c r="Z29" s="1">
        <v>4219</v>
      </c>
      <c r="AA29" s="1">
        <v>258</v>
      </c>
      <c r="AB29" s="1">
        <v>1989</v>
      </c>
      <c r="AC29" s="1">
        <v>0</v>
      </c>
      <c r="AD29" s="1">
        <v>0</v>
      </c>
      <c r="AE29" s="1">
        <v>0</v>
      </c>
      <c r="AF29" s="1">
        <v>0</v>
      </c>
      <c r="AG29" s="1">
        <v>276</v>
      </c>
      <c r="AH29" s="1">
        <v>1352</v>
      </c>
      <c r="AI29" s="1">
        <v>0</v>
      </c>
      <c r="AJ29" s="1">
        <v>1100</v>
      </c>
      <c r="AK29" s="1">
        <v>0</v>
      </c>
      <c r="AL29" s="1">
        <v>0</v>
      </c>
      <c r="AM29" s="1">
        <v>0</v>
      </c>
      <c r="AN29" s="1">
        <v>0</v>
      </c>
      <c r="AO29" s="1">
        <v>43814</v>
      </c>
      <c r="AP29" s="1">
        <v>0</v>
      </c>
      <c r="AQ29" s="1">
        <v>1653</v>
      </c>
      <c r="AR29" s="1">
        <v>0</v>
      </c>
      <c r="AS29" s="1">
        <v>0</v>
      </c>
      <c r="AT29" s="1">
        <v>1497</v>
      </c>
      <c r="AU29" s="1">
        <v>1238</v>
      </c>
      <c r="AV29" s="1">
        <v>0</v>
      </c>
    </row>
    <row r="30" spans="2:48" ht="11.25">
      <c r="B30" s="1" t="s">
        <v>160</v>
      </c>
      <c r="C30" s="1">
        <v>2</v>
      </c>
      <c r="D30" s="1">
        <v>0</v>
      </c>
      <c r="E30" s="1">
        <v>0</v>
      </c>
      <c r="F30" s="1">
        <v>1</v>
      </c>
      <c r="G30" s="1">
        <v>6</v>
      </c>
      <c r="I30" s="1" t="s">
        <v>589</v>
      </c>
      <c r="J30" s="1">
        <v>1</v>
      </c>
      <c r="K30" s="1">
        <v>1</v>
      </c>
      <c r="L30" s="1">
        <v>0</v>
      </c>
      <c r="M30" s="1">
        <v>0</v>
      </c>
      <c r="N30" s="1">
        <v>2</v>
      </c>
      <c r="O30" s="1">
        <v>1</v>
      </c>
      <c r="P30" s="1">
        <v>6</v>
      </c>
      <c r="Q30" s="1">
        <v>6</v>
      </c>
      <c r="S30" s="1">
        <v>6</v>
      </c>
      <c r="T30" s="1">
        <v>0</v>
      </c>
      <c r="U30" s="1">
        <v>0</v>
      </c>
      <c r="V30" s="1">
        <v>6</v>
      </c>
      <c r="X30" s="1">
        <v>0</v>
      </c>
      <c r="Y30" s="1">
        <v>1653</v>
      </c>
      <c r="Z30" s="1">
        <v>1653</v>
      </c>
      <c r="AA30" s="1">
        <v>0</v>
      </c>
      <c r="AB30" s="1">
        <v>24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246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</row>
    <row r="31" spans="2:48" ht="11.25">
      <c r="B31" s="1" t="s">
        <v>159</v>
      </c>
      <c r="C31" s="1">
        <v>25</v>
      </c>
      <c r="D31" s="1">
        <v>5</v>
      </c>
      <c r="E31" s="1">
        <v>2</v>
      </c>
      <c r="F31" s="1">
        <v>1</v>
      </c>
      <c r="G31" s="1">
        <v>0</v>
      </c>
      <c r="H31" s="1" t="s">
        <v>589</v>
      </c>
      <c r="J31" s="1">
        <v>25</v>
      </c>
      <c r="K31" s="1">
        <v>25</v>
      </c>
      <c r="L31" s="1">
        <v>0</v>
      </c>
      <c r="M31" s="1">
        <v>20</v>
      </c>
      <c r="N31" s="1">
        <v>0</v>
      </c>
      <c r="O31" s="1">
        <v>0</v>
      </c>
      <c r="P31" s="1">
        <v>1</v>
      </c>
      <c r="Q31" s="1">
        <v>6</v>
      </c>
      <c r="S31" s="1">
        <v>0</v>
      </c>
      <c r="T31" s="1">
        <v>0</v>
      </c>
      <c r="U31" s="1">
        <v>0</v>
      </c>
      <c r="V31" s="1">
        <v>0</v>
      </c>
      <c r="X31" s="1">
        <v>451</v>
      </c>
      <c r="Y31" s="1">
        <v>3227</v>
      </c>
      <c r="Z31" s="1">
        <v>3227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2584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3191</v>
      </c>
      <c r="AV31" s="1">
        <v>0</v>
      </c>
    </row>
    <row r="32" spans="2:48" ht="11.25">
      <c r="B32" s="1" t="s">
        <v>158</v>
      </c>
      <c r="C32" s="1">
        <v>30</v>
      </c>
      <c r="D32" s="1">
        <v>0</v>
      </c>
      <c r="E32" s="1">
        <v>2</v>
      </c>
      <c r="F32" s="1">
        <v>6</v>
      </c>
      <c r="G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</v>
      </c>
      <c r="O32" s="1">
        <v>0</v>
      </c>
      <c r="P32" s="1">
        <v>6</v>
      </c>
      <c r="Q32" s="1">
        <v>6</v>
      </c>
      <c r="S32" s="1">
        <v>6</v>
      </c>
      <c r="T32" s="1">
        <v>0</v>
      </c>
      <c r="U32" s="1">
        <v>0</v>
      </c>
      <c r="V32" s="1">
        <v>0</v>
      </c>
      <c r="X32" s="1">
        <v>0</v>
      </c>
      <c r="Y32" s="1">
        <v>2933</v>
      </c>
      <c r="Z32" s="1">
        <v>2933</v>
      </c>
      <c r="AA32" s="1">
        <v>0</v>
      </c>
      <c r="AB32" s="1">
        <v>66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</row>
    <row r="33" spans="2:48" ht="11.25">
      <c r="B33" s="1" t="s">
        <v>157</v>
      </c>
      <c r="C33" s="1">
        <v>28</v>
      </c>
      <c r="D33" s="1">
        <v>1</v>
      </c>
      <c r="E33" s="1">
        <v>1</v>
      </c>
      <c r="F33" s="1">
        <v>1</v>
      </c>
      <c r="G33" s="1">
        <v>0</v>
      </c>
      <c r="H33" s="1" t="s">
        <v>587</v>
      </c>
      <c r="J33" s="1">
        <v>28</v>
      </c>
      <c r="K33" s="1">
        <v>28</v>
      </c>
      <c r="L33" s="1">
        <v>0</v>
      </c>
      <c r="M33" s="1">
        <v>20</v>
      </c>
      <c r="N33" s="1">
        <v>1</v>
      </c>
      <c r="O33" s="1">
        <v>10</v>
      </c>
      <c r="P33" s="1">
        <v>1</v>
      </c>
      <c r="Q33" s="1">
        <v>6</v>
      </c>
      <c r="S33" s="1">
        <v>6</v>
      </c>
      <c r="T33" s="1">
        <v>0</v>
      </c>
      <c r="U33" s="1">
        <v>0</v>
      </c>
      <c r="V33" s="1">
        <v>6</v>
      </c>
      <c r="X33" s="1">
        <v>1370</v>
      </c>
      <c r="Y33" s="1">
        <v>6142</v>
      </c>
      <c r="Z33" s="1">
        <v>6142</v>
      </c>
      <c r="AA33" s="1">
        <v>0</v>
      </c>
      <c r="AB33" s="1">
        <v>132</v>
      </c>
      <c r="AC33" s="1">
        <v>0</v>
      </c>
      <c r="AD33" s="1">
        <v>0</v>
      </c>
      <c r="AE33" s="1">
        <v>0</v>
      </c>
      <c r="AF33" s="1">
        <v>0</v>
      </c>
      <c r="AG33" s="1">
        <v>721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</row>
    <row r="34" spans="2:48" ht="11.25">
      <c r="B34" s="1" t="s">
        <v>156</v>
      </c>
      <c r="C34" s="1">
        <v>41</v>
      </c>
      <c r="D34" s="1">
        <v>8</v>
      </c>
      <c r="E34" s="1">
        <v>24</v>
      </c>
      <c r="F34" s="1">
        <v>1</v>
      </c>
      <c r="G34" s="1">
        <v>0</v>
      </c>
      <c r="H34" s="1" t="s">
        <v>598</v>
      </c>
      <c r="J34" s="1">
        <v>32</v>
      </c>
      <c r="K34" s="1">
        <v>25</v>
      </c>
      <c r="L34" s="1">
        <v>7</v>
      </c>
      <c r="M34" s="1">
        <v>16</v>
      </c>
      <c r="N34" s="1">
        <v>2</v>
      </c>
      <c r="O34" s="1">
        <v>10</v>
      </c>
      <c r="P34" s="1">
        <v>1</v>
      </c>
      <c r="Q34" s="1">
        <v>1</v>
      </c>
      <c r="R34" s="1" t="s">
        <v>599</v>
      </c>
      <c r="S34" s="1">
        <v>1</v>
      </c>
      <c r="T34" s="1">
        <v>0</v>
      </c>
      <c r="U34" s="1">
        <v>0</v>
      </c>
      <c r="V34" s="1">
        <v>6</v>
      </c>
      <c r="X34" s="1">
        <v>0</v>
      </c>
      <c r="Y34" s="1">
        <v>2813</v>
      </c>
      <c r="Z34" s="1">
        <v>0</v>
      </c>
      <c r="AA34" s="1">
        <v>0</v>
      </c>
      <c r="AB34" s="1">
        <v>355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23001</v>
      </c>
      <c r="AP34" s="1">
        <v>0</v>
      </c>
      <c r="AQ34" s="1">
        <v>0</v>
      </c>
      <c r="AR34" s="1">
        <v>0</v>
      </c>
      <c r="AS34" s="1">
        <v>0</v>
      </c>
      <c r="AT34" s="1">
        <v>1503</v>
      </c>
      <c r="AU34" s="1">
        <v>0</v>
      </c>
      <c r="AV34" s="1">
        <v>0</v>
      </c>
    </row>
    <row r="35" spans="2:48" ht="11.25">
      <c r="B35" s="1" t="s">
        <v>155</v>
      </c>
      <c r="C35" s="1">
        <v>0</v>
      </c>
      <c r="D35" s="1">
        <v>0</v>
      </c>
      <c r="E35" s="1">
        <v>0</v>
      </c>
      <c r="F35" s="1">
        <v>6</v>
      </c>
      <c r="G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S35" s="1">
        <v>0</v>
      </c>
      <c r="T35" s="1">
        <v>0</v>
      </c>
      <c r="U35" s="1">
        <v>0</v>
      </c>
      <c r="V35" s="1">
        <v>0</v>
      </c>
      <c r="X35" s="1">
        <v>0</v>
      </c>
      <c r="Y35" s="1">
        <v>986</v>
      </c>
      <c r="Z35" s="1">
        <v>986</v>
      </c>
      <c r="AA35" s="1">
        <v>0</v>
      </c>
      <c r="AB35" s="1">
        <v>78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</row>
    <row r="36" spans="2:48" ht="11.25">
      <c r="B36" s="1" t="s">
        <v>154</v>
      </c>
      <c r="C36" s="1">
        <v>15</v>
      </c>
      <c r="D36" s="1">
        <v>6</v>
      </c>
      <c r="E36" s="1">
        <v>2</v>
      </c>
      <c r="F36" s="1">
        <v>1</v>
      </c>
      <c r="G36" s="1">
        <v>0</v>
      </c>
      <c r="H36" s="1" t="s">
        <v>589</v>
      </c>
      <c r="J36" s="1">
        <v>6</v>
      </c>
      <c r="K36" s="1">
        <v>5</v>
      </c>
      <c r="L36" s="1">
        <v>1</v>
      </c>
      <c r="M36" s="1">
        <v>0</v>
      </c>
      <c r="N36" s="1">
        <v>1</v>
      </c>
      <c r="O36" s="1">
        <v>1</v>
      </c>
      <c r="P36" s="1">
        <v>6</v>
      </c>
      <c r="Q36" s="1">
        <v>6</v>
      </c>
      <c r="S36" s="1">
        <v>6</v>
      </c>
      <c r="T36" s="1">
        <v>0</v>
      </c>
      <c r="U36" s="1">
        <v>0</v>
      </c>
      <c r="V36" s="1">
        <v>6</v>
      </c>
      <c r="X36" s="1">
        <v>0</v>
      </c>
      <c r="Y36" s="1">
        <v>4544</v>
      </c>
      <c r="Z36" s="1">
        <v>4544</v>
      </c>
      <c r="AA36" s="1">
        <v>0</v>
      </c>
      <c r="AB36" s="1">
        <v>1491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4802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</row>
    <row r="37" spans="2:48" ht="11.25">
      <c r="B37" s="1" t="s">
        <v>153</v>
      </c>
      <c r="C37" s="1">
        <v>180</v>
      </c>
      <c r="D37" s="1">
        <v>22</v>
      </c>
      <c r="E37" s="1">
        <v>0</v>
      </c>
      <c r="F37" s="1">
        <v>1</v>
      </c>
      <c r="G37" s="1">
        <v>0</v>
      </c>
      <c r="H37" s="1" t="s">
        <v>587</v>
      </c>
      <c r="J37" s="1">
        <v>130</v>
      </c>
      <c r="K37" s="1">
        <v>130</v>
      </c>
      <c r="L37" s="1">
        <v>0</v>
      </c>
      <c r="M37" s="1">
        <v>105</v>
      </c>
      <c r="N37" s="1">
        <v>2</v>
      </c>
      <c r="O37" s="1">
        <v>6</v>
      </c>
      <c r="P37" s="1">
        <v>1</v>
      </c>
      <c r="Q37" s="1">
        <v>1</v>
      </c>
      <c r="R37" s="1" t="s">
        <v>600</v>
      </c>
      <c r="S37" s="1">
        <v>1</v>
      </c>
      <c r="T37" s="1">
        <v>0</v>
      </c>
      <c r="U37" s="1">
        <v>0</v>
      </c>
      <c r="V37" s="1">
        <v>6</v>
      </c>
      <c r="X37" s="1">
        <v>2128</v>
      </c>
      <c r="Y37" s="1">
        <v>15692</v>
      </c>
      <c r="Z37" s="1">
        <v>14250</v>
      </c>
      <c r="AA37" s="1">
        <v>1442</v>
      </c>
      <c r="AB37" s="1">
        <v>2879</v>
      </c>
      <c r="AC37" s="1">
        <v>0</v>
      </c>
      <c r="AD37" s="1">
        <v>0</v>
      </c>
      <c r="AE37" s="1">
        <v>0</v>
      </c>
      <c r="AF37" s="1">
        <v>0</v>
      </c>
      <c r="AG37" s="1">
        <v>2092</v>
      </c>
      <c r="AH37" s="1">
        <v>3486</v>
      </c>
      <c r="AI37" s="1">
        <v>1923</v>
      </c>
      <c r="AJ37" s="1">
        <v>0</v>
      </c>
      <c r="AK37" s="1">
        <v>0</v>
      </c>
      <c r="AL37" s="1">
        <v>0</v>
      </c>
      <c r="AM37" s="1">
        <v>0</v>
      </c>
      <c r="AN37" s="1">
        <v>222</v>
      </c>
      <c r="AO37" s="1">
        <v>31926</v>
      </c>
      <c r="AP37" s="1">
        <v>0</v>
      </c>
      <c r="AQ37" s="1">
        <v>4333</v>
      </c>
      <c r="AR37" s="1">
        <v>0</v>
      </c>
      <c r="AS37" s="1">
        <v>0</v>
      </c>
      <c r="AT37" s="1">
        <v>721</v>
      </c>
      <c r="AU37" s="1">
        <v>4898</v>
      </c>
      <c r="AV37" s="1">
        <v>0</v>
      </c>
    </row>
    <row r="38" spans="2:48" ht="11.25">
      <c r="B38" s="1" t="s">
        <v>152</v>
      </c>
      <c r="C38" s="1">
        <v>19</v>
      </c>
      <c r="D38" s="1">
        <v>1</v>
      </c>
      <c r="E38" s="1">
        <v>0</v>
      </c>
      <c r="F38" s="1">
        <v>1</v>
      </c>
      <c r="G38" s="1">
        <v>6</v>
      </c>
      <c r="I38" s="1" t="s">
        <v>601</v>
      </c>
      <c r="J38" s="1">
        <v>3</v>
      </c>
      <c r="K38" s="1">
        <v>3</v>
      </c>
      <c r="L38" s="1">
        <v>0</v>
      </c>
      <c r="M38" s="1">
        <v>1</v>
      </c>
      <c r="N38" s="1">
        <v>2</v>
      </c>
      <c r="O38" s="1">
        <v>5</v>
      </c>
      <c r="P38" s="1">
        <v>1</v>
      </c>
      <c r="Q38" s="1">
        <v>1</v>
      </c>
      <c r="R38" s="1" t="s">
        <v>602</v>
      </c>
      <c r="S38" s="1">
        <v>1</v>
      </c>
      <c r="T38" s="1">
        <v>0</v>
      </c>
      <c r="U38" s="1">
        <v>1</v>
      </c>
      <c r="V38" s="1">
        <v>1</v>
      </c>
      <c r="W38" s="1" t="s">
        <v>603</v>
      </c>
      <c r="X38" s="1">
        <v>0</v>
      </c>
      <c r="Y38" s="1">
        <v>2080</v>
      </c>
      <c r="Z38" s="1">
        <v>2080</v>
      </c>
      <c r="AA38" s="1">
        <v>0</v>
      </c>
      <c r="AB38" s="1">
        <v>72</v>
      </c>
      <c r="AC38" s="1">
        <v>0</v>
      </c>
      <c r="AD38" s="1">
        <v>0</v>
      </c>
      <c r="AE38" s="1">
        <v>0</v>
      </c>
      <c r="AF38" s="1">
        <v>0</v>
      </c>
      <c r="AG38" s="1">
        <v>198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1202</v>
      </c>
      <c r="AP38" s="1">
        <v>54</v>
      </c>
      <c r="AQ38" s="1">
        <v>54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</row>
    <row r="39" spans="2:48" ht="11.25">
      <c r="B39" s="1" t="s">
        <v>150</v>
      </c>
      <c r="C39" s="1">
        <v>44</v>
      </c>
      <c r="D39" s="1">
        <v>1</v>
      </c>
      <c r="E39" s="1">
        <v>2</v>
      </c>
      <c r="F39" s="1">
        <v>1</v>
      </c>
      <c r="G39" s="1">
        <v>0</v>
      </c>
      <c r="H39" s="1" t="s">
        <v>587</v>
      </c>
      <c r="J39" s="1">
        <v>20</v>
      </c>
      <c r="K39" s="1">
        <v>20</v>
      </c>
      <c r="L39" s="1">
        <v>0</v>
      </c>
      <c r="M39" s="1">
        <v>17</v>
      </c>
      <c r="N39" s="1">
        <v>1</v>
      </c>
      <c r="O39" s="1">
        <v>1</v>
      </c>
      <c r="P39" s="1">
        <v>6</v>
      </c>
      <c r="Q39" s="1">
        <v>1</v>
      </c>
      <c r="R39" s="1" t="s">
        <v>604</v>
      </c>
      <c r="S39" s="1">
        <v>1</v>
      </c>
      <c r="T39" s="1">
        <v>0</v>
      </c>
      <c r="U39" s="1">
        <v>0</v>
      </c>
      <c r="V39" s="1">
        <v>6</v>
      </c>
      <c r="X39" s="1">
        <v>1016</v>
      </c>
      <c r="Y39" s="1">
        <v>2452</v>
      </c>
      <c r="Z39" s="1">
        <v>2188</v>
      </c>
      <c r="AA39" s="1">
        <v>264</v>
      </c>
      <c r="AB39" s="1">
        <v>252</v>
      </c>
      <c r="AC39" s="1">
        <v>0</v>
      </c>
      <c r="AD39" s="1">
        <v>0</v>
      </c>
      <c r="AE39" s="1">
        <v>0</v>
      </c>
      <c r="AF39" s="1">
        <v>0</v>
      </c>
      <c r="AG39" s="1">
        <v>1400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2717</v>
      </c>
      <c r="AO39" s="1">
        <v>1166</v>
      </c>
      <c r="AP39" s="1">
        <v>0</v>
      </c>
      <c r="AQ39" s="1">
        <v>0</v>
      </c>
      <c r="AR39" s="1">
        <v>0</v>
      </c>
      <c r="AS39" s="1">
        <v>0</v>
      </c>
      <c r="AT39" s="1">
        <v>859</v>
      </c>
      <c r="AU39" s="1">
        <v>325</v>
      </c>
      <c r="AV39" s="1">
        <v>0</v>
      </c>
    </row>
    <row r="40" spans="2:48" ht="11.25">
      <c r="B40" s="1" t="s">
        <v>149</v>
      </c>
      <c r="C40" s="1">
        <v>37</v>
      </c>
      <c r="D40" s="1">
        <v>15</v>
      </c>
      <c r="E40" s="1">
        <v>2</v>
      </c>
      <c r="F40" s="1">
        <v>1</v>
      </c>
      <c r="G40" s="1">
        <v>0</v>
      </c>
      <c r="J40" s="1">
        <v>24</v>
      </c>
      <c r="K40" s="1">
        <v>24</v>
      </c>
      <c r="L40" s="1">
        <v>0</v>
      </c>
      <c r="M40" s="1">
        <v>21</v>
      </c>
      <c r="N40" s="1">
        <v>0</v>
      </c>
      <c r="O40" s="1">
        <v>3</v>
      </c>
      <c r="P40" s="1">
        <v>1</v>
      </c>
      <c r="Q40" s="1">
        <v>6</v>
      </c>
      <c r="S40" s="1">
        <v>6</v>
      </c>
      <c r="T40" s="1">
        <v>0</v>
      </c>
      <c r="U40" s="1">
        <v>0</v>
      </c>
      <c r="V40" s="1">
        <v>6</v>
      </c>
      <c r="X40" s="1">
        <v>0</v>
      </c>
      <c r="Y40" s="1">
        <v>4610</v>
      </c>
      <c r="Z40" s="1">
        <v>4201</v>
      </c>
      <c r="AA40" s="1">
        <v>409</v>
      </c>
      <c r="AB40" s="1">
        <v>739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</row>
    <row r="41" spans="2:48" ht="11.25">
      <c r="B41" s="1" t="s">
        <v>148</v>
      </c>
      <c r="C41" s="1">
        <v>40</v>
      </c>
      <c r="D41" s="1">
        <v>5</v>
      </c>
      <c r="E41" s="1">
        <v>2</v>
      </c>
      <c r="F41" s="1">
        <v>1</v>
      </c>
      <c r="G41" s="1">
        <v>0</v>
      </c>
      <c r="H41" s="1" t="s">
        <v>587</v>
      </c>
      <c r="J41" s="1">
        <v>40</v>
      </c>
      <c r="K41" s="1">
        <v>40</v>
      </c>
      <c r="L41" s="1">
        <v>0</v>
      </c>
      <c r="M41" s="1">
        <v>32</v>
      </c>
      <c r="N41" s="1">
        <v>2</v>
      </c>
      <c r="O41" s="1">
        <v>70</v>
      </c>
      <c r="P41" s="1">
        <v>1</v>
      </c>
      <c r="Q41" s="1">
        <v>6</v>
      </c>
      <c r="S41" s="1">
        <v>1</v>
      </c>
      <c r="T41" s="1">
        <v>0</v>
      </c>
      <c r="U41" s="1">
        <v>1</v>
      </c>
      <c r="V41" s="1">
        <v>1</v>
      </c>
      <c r="X41" s="1">
        <v>7783</v>
      </c>
      <c r="Y41" s="1">
        <v>0</v>
      </c>
      <c r="Z41" s="1">
        <v>0</v>
      </c>
      <c r="AA41" s="1">
        <v>0</v>
      </c>
      <c r="AB41" s="1">
        <v>0</v>
      </c>
      <c r="AC41" s="1">
        <v>14130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631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4958</v>
      </c>
      <c r="AP41" s="1">
        <v>0</v>
      </c>
      <c r="AQ41" s="1">
        <v>150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</row>
    <row r="42" spans="2:48" ht="11.25">
      <c r="B42" s="1" t="s">
        <v>147</v>
      </c>
      <c r="C42" s="1">
        <v>25</v>
      </c>
      <c r="D42" s="1">
        <v>0</v>
      </c>
      <c r="E42" s="1">
        <v>2</v>
      </c>
      <c r="F42" s="1">
        <v>1</v>
      </c>
      <c r="G42" s="1">
        <v>0</v>
      </c>
      <c r="H42" s="1" t="s">
        <v>587</v>
      </c>
      <c r="J42" s="1">
        <v>20</v>
      </c>
      <c r="K42" s="1">
        <v>20</v>
      </c>
      <c r="L42" s="1">
        <v>0</v>
      </c>
      <c r="M42" s="1">
        <v>16</v>
      </c>
      <c r="N42" s="1">
        <v>2</v>
      </c>
      <c r="O42" s="1">
        <v>4</v>
      </c>
      <c r="P42" s="1">
        <v>1</v>
      </c>
      <c r="Q42" s="1">
        <v>6</v>
      </c>
      <c r="S42" s="1">
        <v>6</v>
      </c>
      <c r="T42" s="1">
        <v>0</v>
      </c>
      <c r="U42" s="1">
        <v>0</v>
      </c>
      <c r="V42" s="1">
        <v>0</v>
      </c>
      <c r="X42" s="1">
        <v>0</v>
      </c>
      <c r="Y42" s="1">
        <v>4417</v>
      </c>
      <c r="Z42" s="1">
        <v>4357</v>
      </c>
      <c r="AA42" s="1">
        <v>60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</row>
    <row r="43" spans="2:48" ht="11.25">
      <c r="B43" s="1" t="s">
        <v>146</v>
      </c>
      <c r="C43" s="1">
        <v>67</v>
      </c>
      <c r="D43" s="1">
        <v>0</v>
      </c>
      <c r="E43" s="1">
        <v>8</v>
      </c>
      <c r="F43" s="1">
        <v>1</v>
      </c>
      <c r="G43" s="1">
        <v>0</v>
      </c>
      <c r="J43" s="1">
        <v>14</v>
      </c>
      <c r="K43" s="1">
        <v>14</v>
      </c>
      <c r="L43" s="1">
        <v>0</v>
      </c>
      <c r="M43" s="1">
        <v>2</v>
      </c>
      <c r="N43" s="1">
        <v>1</v>
      </c>
      <c r="O43" s="1">
        <v>40</v>
      </c>
      <c r="P43" s="1">
        <v>1</v>
      </c>
      <c r="Q43" s="1">
        <v>1</v>
      </c>
      <c r="R43" s="1" t="s">
        <v>605</v>
      </c>
      <c r="S43" s="1">
        <v>1</v>
      </c>
      <c r="T43" s="1">
        <v>0</v>
      </c>
      <c r="U43" s="1">
        <v>1</v>
      </c>
      <c r="V43" s="1">
        <v>1</v>
      </c>
      <c r="W43" s="1" t="s">
        <v>606</v>
      </c>
      <c r="X43" s="1">
        <v>3396</v>
      </c>
      <c r="Y43" s="1">
        <v>3889</v>
      </c>
      <c r="Z43" s="1">
        <v>3889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2404</v>
      </c>
      <c r="AH43" s="1">
        <v>553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2194</v>
      </c>
      <c r="AR43" s="1">
        <v>3967</v>
      </c>
      <c r="AS43" s="1">
        <v>0</v>
      </c>
      <c r="AT43" s="1">
        <v>0</v>
      </c>
      <c r="AU43" s="1">
        <v>0</v>
      </c>
      <c r="AV43" s="1">
        <v>0</v>
      </c>
    </row>
    <row r="44" spans="2:48" ht="11.25">
      <c r="B44" s="1" t="s">
        <v>145</v>
      </c>
      <c r="C44" s="1">
        <v>0</v>
      </c>
      <c r="D44" s="1">
        <v>0</v>
      </c>
      <c r="E44" s="1">
        <v>2</v>
      </c>
      <c r="F44" s="1">
        <v>1</v>
      </c>
      <c r="G44" s="1">
        <v>0</v>
      </c>
      <c r="J44" s="1">
        <v>8</v>
      </c>
      <c r="K44" s="1">
        <v>7</v>
      </c>
      <c r="L44" s="1">
        <v>1</v>
      </c>
      <c r="M44" s="1">
        <v>0</v>
      </c>
      <c r="N44" s="1">
        <v>2</v>
      </c>
      <c r="O44" s="1">
        <v>6</v>
      </c>
      <c r="P44" s="1">
        <v>6</v>
      </c>
      <c r="Q44" s="1">
        <v>1</v>
      </c>
      <c r="R44" s="1" t="s">
        <v>607</v>
      </c>
      <c r="S44" s="1">
        <v>1</v>
      </c>
      <c r="T44" s="1">
        <v>0</v>
      </c>
      <c r="U44" s="1">
        <v>0</v>
      </c>
      <c r="V44" s="1">
        <v>6</v>
      </c>
      <c r="X44" s="1">
        <v>418304</v>
      </c>
      <c r="Y44" s="1">
        <v>3172809</v>
      </c>
      <c r="Z44" s="1">
        <v>3172809</v>
      </c>
      <c r="AA44" s="1">
        <v>0</v>
      </c>
      <c r="AB44" s="1">
        <v>491207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2025489</v>
      </c>
      <c r="AK44" s="1">
        <v>262312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262312</v>
      </c>
      <c r="AU44" s="1">
        <v>0</v>
      </c>
      <c r="AV44" s="1">
        <v>0</v>
      </c>
    </row>
    <row r="45" spans="2:48" ht="11.25">
      <c r="B45" s="1" t="s">
        <v>143</v>
      </c>
      <c r="C45" s="1">
        <v>50</v>
      </c>
      <c r="D45" s="1">
        <v>10</v>
      </c>
      <c r="E45" s="1">
        <v>1</v>
      </c>
      <c r="F45" s="1">
        <v>1</v>
      </c>
      <c r="G45" s="1">
        <v>0</v>
      </c>
      <c r="H45" s="1" t="s">
        <v>587</v>
      </c>
      <c r="J45" s="1">
        <v>50</v>
      </c>
      <c r="K45" s="1">
        <v>50</v>
      </c>
      <c r="L45" s="1">
        <v>0</v>
      </c>
      <c r="M45" s="1">
        <v>32</v>
      </c>
      <c r="N45" s="1">
        <v>2</v>
      </c>
      <c r="O45" s="1">
        <v>3</v>
      </c>
      <c r="P45" s="1">
        <v>1</v>
      </c>
      <c r="Q45" s="1">
        <v>6</v>
      </c>
      <c r="S45" s="1">
        <v>0</v>
      </c>
      <c r="T45" s="1">
        <v>0</v>
      </c>
      <c r="U45" s="1">
        <v>0</v>
      </c>
      <c r="V45" s="1">
        <v>0</v>
      </c>
      <c r="X45" s="1">
        <v>811</v>
      </c>
      <c r="Y45" s="1">
        <v>10734</v>
      </c>
      <c r="Z45" s="1">
        <v>0</v>
      </c>
      <c r="AA45" s="1">
        <v>0</v>
      </c>
      <c r="AB45" s="1">
        <v>415</v>
      </c>
      <c r="AC45" s="1">
        <v>0</v>
      </c>
      <c r="AD45" s="1">
        <v>0</v>
      </c>
      <c r="AE45" s="1">
        <v>0</v>
      </c>
      <c r="AF45" s="1">
        <v>871</v>
      </c>
      <c r="AG45" s="1">
        <v>914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517</v>
      </c>
      <c r="AN45" s="1">
        <v>0</v>
      </c>
      <c r="AO45" s="1">
        <v>8727</v>
      </c>
      <c r="AP45" s="1">
        <v>0</v>
      </c>
      <c r="AQ45" s="1">
        <v>2596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</row>
    <row r="46" spans="2:48" ht="11.25">
      <c r="B46" s="1" t="s">
        <v>142</v>
      </c>
      <c r="C46" s="1">
        <v>67</v>
      </c>
      <c r="D46" s="1">
        <v>26</v>
      </c>
      <c r="E46" s="1">
        <v>21</v>
      </c>
      <c r="F46" s="1">
        <v>1</v>
      </c>
      <c r="G46" s="1">
        <v>0</v>
      </c>
      <c r="J46" s="1">
        <v>34</v>
      </c>
      <c r="K46" s="1">
        <v>34</v>
      </c>
      <c r="L46" s="1">
        <v>0</v>
      </c>
      <c r="M46" s="1">
        <v>24</v>
      </c>
      <c r="N46" s="1">
        <v>5</v>
      </c>
      <c r="O46" s="1">
        <v>3</v>
      </c>
      <c r="P46" s="1">
        <v>6</v>
      </c>
      <c r="Q46" s="1">
        <v>6</v>
      </c>
      <c r="S46" s="1">
        <v>6</v>
      </c>
      <c r="T46" s="1">
        <v>0</v>
      </c>
      <c r="U46" s="1">
        <v>0</v>
      </c>
      <c r="V46" s="1">
        <v>6</v>
      </c>
      <c r="X46" s="1">
        <v>168</v>
      </c>
      <c r="Y46" s="1">
        <v>5902</v>
      </c>
      <c r="Z46" s="1">
        <v>5902</v>
      </c>
      <c r="AA46" s="1">
        <v>0</v>
      </c>
      <c r="AB46" s="1">
        <v>1106</v>
      </c>
      <c r="AC46" s="1">
        <v>0</v>
      </c>
      <c r="AD46" s="1">
        <v>0</v>
      </c>
      <c r="AE46" s="1">
        <v>0</v>
      </c>
      <c r="AF46" s="1">
        <v>0</v>
      </c>
      <c r="AG46" s="1">
        <v>4508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126</v>
      </c>
      <c r="AN46" s="1">
        <v>0</v>
      </c>
      <c r="AO46" s="1">
        <v>24852</v>
      </c>
      <c r="AP46" s="1">
        <v>427</v>
      </c>
      <c r="AQ46" s="1">
        <v>427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</row>
    <row r="47" spans="2:48" ht="11.25">
      <c r="B47" s="1" t="s">
        <v>140</v>
      </c>
      <c r="C47" s="1">
        <v>46</v>
      </c>
      <c r="D47" s="1">
        <v>22</v>
      </c>
      <c r="E47" s="1">
        <v>2</v>
      </c>
      <c r="F47" s="1">
        <v>1</v>
      </c>
      <c r="G47" s="1">
        <v>6</v>
      </c>
      <c r="I47" s="1" t="s">
        <v>608</v>
      </c>
      <c r="J47" s="1">
        <v>2</v>
      </c>
      <c r="K47" s="1">
        <v>2</v>
      </c>
      <c r="L47" s="1">
        <v>0</v>
      </c>
      <c r="M47" s="1">
        <v>1</v>
      </c>
      <c r="N47" s="1">
        <v>2</v>
      </c>
      <c r="O47" s="1">
        <v>2</v>
      </c>
      <c r="P47" s="1">
        <v>1</v>
      </c>
      <c r="Q47" s="1">
        <v>1</v>
      </c>
      <c r="S47" s="1">
        <v>1</v>
      </c>
      <c r="T47" s="1">
        <v>0</v>
      </c>
      <c r="U47" s="1">
        <v>0</v>
      </c>
      <c r="V47" s="1">
        <v>6</v>
      </c>
      <c r="X47" s="1">
        <v>246</v>
      </c>
      <c r="Y47" s="1">
        <v>6767</v>
      </c>
      <c r="Z47" s="1">
        <v>6767</v>
      </c>
      <c r="AA47" s="1">
        <v>0</v>
      </c>
      <c r="AB47" s="1">
        <v>523</v>
      </c>
      <c r="AC47" s="1">
        <v>0</v>
      </c>
      <c r="AD47" s="1">
        <v>0</v>
      </c>
      <c r="AE47" s="1">
        <v>0</v>
      </c>
      <c r="AF47" s="1">
        <v>0</v>
      </c>
      <c r="AG47" s="1">
        <v>799</v>
      </c>
      <c r="AH47" s="1">
        <v>0</v>
      </c>
      <c r="AI47" s="1">
        <v>0</v>
      </c>
      <c r="AJ47" s="1">
        <v>1647</v>
      </c>
      <c r="AK47" s="1">
        <v>0</v>
      </c>
      <c r="AL47" s="1">
        <v>0</v>
      </c>
      <c r="AM47" s="1">
        <v>0</v>
      </c>
      <c r="AN47" s="1">
        <v>0</v>
      </c>
      <c r="AO47" s="1">
        <v>11461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691</v>
      </c>
      <c r="AV47" s="1">
        <v>0</v>
      </c>
    </row>
    <row r="48" spans="2:48" ht="11.25">
      <c r="B48" s="1" t="s">
        <v>139</v>
      </c>
      <c r="C48" s="1">
        <v>20</v>
      </c>
      <c r="D48" s="1">
        <v>16</v>
      </c>
      <c r="E48" s="1">
        <v>2</v>
      </c>
      <c r="F48" s="1">
        <v>1</v>
      </c>
      <c r="G48" s="1">
        <v>0</v>
      </c>
      <c r="J48" s="1">
        <v>16</v>
      </c>
      <c r="K48" s="1">
        <v>16</v>
      </c>
      <c r="L48" s="1">
        <v>0</v>
      </c>
      <c r="M48" s="1">
        <v>13</v>
      </c>
      <c r="N48" s="1">
        <v>1</v>
      </c>
      <c r="O48" s="1">
        <v>3</v>
      </c>
      <c r="P48" s="1">
        <v>1</v>
      </c>
      <c r="Q48" s="1">
        <v>6</v>
      </c>
      <c r="S48" s="1">
        <v>6</v>
      </c>
      <c r="T48" s="1">
        <v>0</v>
      </c>
      <c r="U48" s="1">
        <v>0</v>
      </c>
      <c r="V48" s="1">
        <v>6</v>
      </c>
      <c r="X48" s="1">
        <v>1022</v>
      </c>
      <c r="Y48" s="1">
        <v>2049</v>
      </c>
      <c r="Z48" s="1">
        <v>1947</v>
      </c>
      <c r="AA48" s="1">
        <v>102</v>
      </c>
      <c r="AB48" s="1">
        <v>174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17802</v>
      </c>
      <c r="AP48" s="1">
        <v>0</v>
      </c>
      <c r="AQ48" s="1">
        <v>0</v>
      </c>
      <c r="AR48" s="1">
        <v>0</v>
      </c>
      <c r="AS48" s="1">
        <v>0</v>
      </c>
      <c r="AT48" s="1">
        <v>883</v>
      </c>
      <c r="AU48" s="1">
        <v>3750</v>
      </c>
      <c r="AV48" s="1">
        <v>0</v>
      </c>
    </row>
    <row r="49" spans="2:48" ht="11.25">
      <c r="B49" s="1" t="s">
        <v>138</v>
      </c>
      <c r="C49" s="1">
        <v>12</v>
      </c>
      <c r="D49" s="1">
        <v>0</v>
      </c>
      <c r="E49" s="1">
        <v>2</v>
      </c>
      <c r="F49" s="1">
        <v>1</v>
      </c>
      <c r="G49" s="1">
        <v>6</v>
      </c>
      <c r="I49" s="1" t="s">
        <v>609</v>
      </c>
      <c r="J49" s="1">
        <v>2</v>
      </c>
      <c r="K49" s="1">
        <v>2</v>
      </c>
      <c r="L49" s="1">
        <v>0</v>
      </c>
      <c r="M49" s="1">
        <v>1</v>
      </c>
      <c r="N49" s="1">
        <v>2</v>
      </c>
      <c r="O49" s="1">
        <v>2</v>
      </c>
      <c r="P49" s="1">
        <v>1</v>
      </c>
      <c r="Q49" s="1">
        <v>1</v>
      </c>
      <c r="R49" s="1" t="s">
        <v>610</v>
      </c>
      <c r="S49" s="1">
        <v>1</v>
      </c>
      <c r="T49" s="1">
        <v>0</v>
      </c>
      <c r="U49" s="1">
        <v>0</v>
      </c>
      <c r="V49" s="1">
        <v>6</v>
      </c>
      <c r="X49" s="1">
        <v>637</v>
      </c>
      <c r="Y49" s="1">
        <v>3913</v>
      </c>
      <c r="Z49" s="1">
        <v>3913</v>
      </c>
      <c r="AA49" s="1">
        <v>0</v>
      </c>
      <c r="AB49" s="1">
        <v>120</v>
      </c>
      <c r="AC49" s="1">
        <v>0</v>
      </c>
      <c r="AD49" s="1">
        <v>0</v>
      </c>
      <c r="AE49" s="1">
        <v>0</v>
      </c>
      <c r="AF49" s="1">
        <v>0</v>
      </c>
      <c r="AG49" s="1">
        <v>733</v>
      </c>
      <c r="AH49" s="1">
        <v>0</v>
      </c>
      <c r="AI49" s="1">
        <v>0</v>
      </c>
      <c r="AJ49" s="1">
        <v>811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733</v>
      </c>
      <c r="AR49" s="1">
        <v>0</v>
      </c>
      <c r="AS49" s="1">
        <v>0</v>
      </c>
      <c r="AT49" s="1">
        <v>13360</v>
      </c>
      <c r="AU49" s="1">
        <v>2013</v>
      </c>
      <c r="AV49" s="1">
        <v>0</v>
      </c>
    </row>
    <row r="50" spans="2:48" ht="11.25">
      <c r="B50" s="1" t="s">
        <v>136</v>
      </c>
      <c r="C50" s="1">
        <v>30</v>
      </c>
      <c r="D50" s="1">
        <v>20</v>
      </c>
      <c r="E50" s="1">
        <v>23</v>
      </c>
      <c r="F50" s="1">
        <v>1</v>
      </c>
      <c r="G50" s="1">
        <v>6</v>
      </c>
      <c r="J50" s="1">
        <v>2</v>
      </c>
      <c r="K50" s="1">
        <v>2</v>
      </c>
      <c r="L50" s="1">
        <v>0</v>
      </c>
      <c r="M50" s="1">
        <v>0</v>
      </c>
      <c r="N50" s="1">
        <v>1</v>
      </c>
      <c r="O50" s="1">
        <v>2</v>
      </c>
      <c r="P50" s="1">
        <v>6</v>
      </c>
      <c r="Q50" s="1">
        <v>6</v>
      </c>
      <c r="S50" s="1">
        <v>6</v>
      </c>
      <c r="T50" s="1">
        <v>0</v>
      </c>
      <c r="U50" s="1">
        <v>0</v>
      </c>
      <c r="V50" s="1">
        <v>6</v>
      </c>
      <c r="X50" s="1">
        <v>301</v>
      </c>
      <c r="Y50" s="1">
        <v>1803</v>
      </c>
      <c r="Z50" s="1">
        <v>1803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222</v>
      </c>
      <c r="AG50" s="1">
        <v>0</v>
      </c>
      <c r="AH50" s="1">
        <v>4568</v>
      </c>
      <c r="AI50" s="1">
        <v>0</v>
      </c>
      <c r="AJ50" s="1">
        <v>3907</v>
      </c>
      <c r="AK50" s="1">
        <v>0</v>
      </c>
      <c r="AL50" s="1">
        <v>0</v>
      </c>
      <c r="AM50" s="1">
        <v>0</v>
      </c>
      <c r="AN50" s="1">
        <v>0</v>
      </c>
      <c r="AO50" s="1">
        <v>18030</v>
      </c>
      <c r="AP50" s="1">
        <v>0</v>
      </c>
      <c r="AQ50" s="1">
        <v>0</v>
      </c>
      <c r="AR50" s="1">
        <v>0</v>
      </c>
      <c r="AS50" s="1">
        <v>0</v>
      </c>
      <c r="AT50" s="1">
        <v>216</v>
      </c>
      <c r="AU50" s="1">
        <v>1022</v>
      </c>
      <c r="AV50" s="1">
        <v>0</v>
      </c>
    </row>
    <row r="51" spans="2:48" ht="11.25">
      <c r="B51" s="1" t="s">
        <v>133</v>
      </c>
      <c r="C51" s="1">
        <v>70</v>
      </c>
      <c r="D51" s="1">
        <v>46</v>
      </c>
      <c r="E51" s="1">
        <v>1</v>
      </c>
      <c r="F51" s="1">
        <v>1</v>
      </c>
      <c r="G51" s="1">
        <v>0</v>
      </c>
      <c r="J51" s="1">
        <v>70</v>
      </c>
      <c r="K51" s="1">
        <v>70</v>
      </c>
      <c r="L51" s="1">
        <v>0</v>
      </c>
      <c r="M51" s="1">
        <v>65</v>
      </c>
      <c r="N51" s="1">
        <v>2</v>
      </c>
      <c r="O51" s="1">
        <v>5</v>
      </c>
      <c r="P51" s="1">
        <v>1</v>
      </c>
      <c r="Q51" s="1">
        <v>6</v>
      </c>
      <c r="S51" s="1">
        <v>0</v>
      </c>
      <c r="T51" s="1">
        <v>0</v>
      </c>
      <c r="U51" s="1">
        <v>0</v>
      </c>
      <c r="V51" s="1">
        <v>0</v>
      </c>
      <c r="X51" s="1">
        <v>0</v>
      </c>
      <c r="Y51" s="1">
        <v>3233</v>
      </c>
      <c r="Z51" s="1">
        <v>3233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40112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8510</v>
      </c>
      <c r="AV51" s="1">
        <v>0</v>
      </c>
    </row>
    <row r="52" spans="2:48" ht="11.25">
      <c r="B52" s="1" t="s">
        <v>132</v>
      </c>
      <c r="C52" s="1">
        <v>23</v>
      </c>
      <c r="D52" s="1">
        <v>4</v>
      </c>
      <c r="E52" s="1">
        <v>2</v>
      </c>
      <c r="F52" s="1">
        <v>1</v>
      </c>
      <c r="G52" s="1">
        <v>0</v>
      </c>
      <c r="I52" s="1" t="s">
        <v>587</v>
      </c>
      <c r="J52" s="1">
        <v>23</v>
      </c>
      <c r="K52" s="1">
        <v>23</v>
      </c>
      <c r="L52" s="1">
        <v>0</v>
      </c>
      <c r="M52" s="1">
        <v>15</v>
      </c>
      <c r="N52" s="1">
        <v>1</v>
      </c>
      <c r="O52" s="1">
        <v>2</v>
      </c>
      <c r="P52" s="1">
        <v>1</v>
      </c>
      <c r="Q52" s="1">
        <v>6</v>
      </c>
      <c r="S52" s="1">
        <v>0</v>
      </c>
      <c r="T52" s="1">
        <v>0</v>
      </c>
      <c r="U52" s="1">
        <v>0</v>
      </c>
      <c r="V52" s="1">
        <v>0</v>
      </c>
      <c r="X52" s="1">
        <v>0</v>
      </c>
      <c r="Y52" s="1">
        <v>1214</v>
      </c>
      <c r="Z52" s="1">
        <v>1214</v>
      </c>
      <c r="AA52" s="1">
        <v>0</v>
      </c>
      <c r="AB52" s="1">
        <v>325</v>
      </c>
      <c r="AC52" s="1">
        <v>72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2326</v>
      </c>
      <c r="AL52" s="1">
        <v>0</v>
      </c>
      <c r="AM52" s="1">
        <v>0</v>
      </c>
      <c r="AN52" s="1">
        <v>0</v>
      </c>
      <c r="AO52" s="1">
        <v>22899</v>
      </c>
      <c r="AP52" s="1">
        <v>1196</v>
      </c>
      <c r="AQ52" s="1">
        <v>733</v>
      </c>
      <c r="AR52" s="1">
        <v>463</v>
      </c>
      <c r="AS52" s="1">
        <v>0</v>
      </c>
      <c r="AT52" s="1">
        <v>0</v>
      </c>
      <c r="AU52" s="1">
        <v>775</v>
      </c>
      <c r="AV52" s="1">
        <v>0</v>
      </c>
    </row>
    <row r="53" spans="2:48" ht="11.25">
      <c r="B53" s="1" t="s">
        <v>131</v>
      </c>
      <c r="C53" s="1">
        <v>0</v>
      </c>
      <c r="D53" s="1">
        <v>0</v>
      </c>
      <c r="E53" s="1">
        <v>0</v>
      </c>
      <c r="F53" s="1">
        <v>1</v>
      </c>
      <c r="G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S53" s="1">
        <v>0</v>
      </c>
      <c r="T53" s="1">
        <v>0</v>
      </c>
      <c r="U53" s="1">
        <v>0</v>
      </c>
      <c r="V53" s="1">
        <v>0</v>
      </c>
      <c r="X53" s="1">
        <v>0</v>
      </c>
      <c r="Y53" s="1">
        <v>1226</v>
      </c>
      <c r="Z53" s="1">
        <v>1226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</row>
    <row r="54" spans="2:48" ht="11.25">
      <c r="B54" s="1" t="s">
        <v>130</v>
      </c>
      <c r="C54" s="1">
        <v>15</v>
      </c>
      <c r="D54" s="1">
        <v>3</v>
      </c>
      <c r="E54" s="1">
        <v>4</v>
      </c>
      <c r="F54" s="1">
        <v>1</v>
      </c>
      <c r="G54" s="1">
        <v>0</v>
      </c>
      <c r="J54" s="1">
        <v>15</v>
      </c>
      <c r="K54" s="1">
        <v>15</v>
      </c>
      <c r="L54" s="1">
        <v>0</v>
      </c>
      <c r="M54" s="1">
        <v>10</v>
      </c>
      <c r="N54" s="1">
        <v>1</v>
      </c>
      <c r="O54" s="1">
        <v>5</v>
      </c>
      <c r="P54" s="1">
        <v>1</v>
      </c>
      <c r="Q54" s="1">
        <v>6</v>
      </c>
      <c r="S54" s="1">
        <v>6</v>
      </c>
      <c r="T54" s="1">
        <v>0</v>
      </c>
      <c r="U54" s="1">
        <v>0</v>
      </c>
      <c r="V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</row>
    <row r="55" spans="2:48" ht="11.25">
      <c r="B55" s="1" t="s">
        <v>129</v>
      </c>
      <c r="C55" s="1">
        <v>8</v>
      </c>
      <c r="D55" s="1">
        <v>0</v>
      </c>
      <c r="E55" s="1">
        <v>3</v>
      </c>
      <c r="F55" s="1">
        <v>1</v>
      </c>
      <c r="G55" s="1">
        <v>0</v>
      </c>
      <c r="H55" s="1" t="s">
        <v>611</v>
      </c>
      <c r="J55" s="1">
        <v>1</v>
      </c>
      <c r="K55" s="1">
        <v>0</v>
      </c>
      <c r="L55" s="1">
        <v>1</v>
      </c>
      <c r="M55" s="1">
        <v>0</v>
      </c>
      <c r="N55" s="1">
        <v>5</v>
      </c>
      <c r="O55" s="1">
        <v>1</v>
      </c>
      <c r="P55" s="1">
        <v>6</v>
      </c>
      <c r="Q55" s="1">
        <v>1</v>
      </c>
      <c r="R55" s="1" t="s">
        <v>612</v>
      </c>
      <c r="S55" s="1">
        <v>1</v>
      </c>
      <c r="T55" s="1">
        <v>0</v>
      </c>
      <c r="U55" s="1">
        <v>0</v>
      </c>
      <c r="V55" s="1">
        <v>6</v>
      </c>
      <c r="X55" s="1">
        <v>613</v>
      </c>
      <c r="Y55" s="1">
        <v>847</v>
      </c>
      <c r="Z55" s="1">
        <v>847</v>
      </c>
      <c r="AA55" s="1">
        <v>0</v>
      </c>
      <c r="AB55" s="1">
        <v>294</v>
      </c>
      <c r="AC55" s="1">
        <v>0</v>
      </c>
      <c r="AD55" s="1">
        <v>0</v>
      </c>
      <c r="AE55" s="1">
        <v>301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48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607</v>
      </c>
      <c r="AU55" s="1">
        <v>649</v>
      </c>
      <c r="AV55" s="1">
        <v>0</v>
      </c>
    </row>
    <row r="56" spans="2:48" ht="11.25">
      <c r="B56" s="1" t="s">
        <v>128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S56" s="1">
        <v>0</v>
      </c>
      <c r="T56" s="1">
        <v>0</v>
      </c>
      <c r="U56" s="1">
        <v>0</v>
      </c>
      <c r="V56" s="1">
        <v>0</v>
      </c>
      <c r="X56" s="1">
        <v>0</v>
      </c>
      <c r="Y56" s="1">
        <v>138</v>
      </c>
      <c r="Z56" s="1">
        <v>138</v>
      </c>
      <c r="AA56" s="1">
        <v>0</v>
      </c>
      <c r="AB56" s="1">
        <v>12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</row>
    <row r="57" spans="2:48" ht="11.25">
      <c r="B57" s="1" t="s">
        <v>126</v>
      </c>
      <c r="C57" s="1">
        <v>16</v>
      </c>
      <c r="D57" s="1">
        <v>2</v>
      </c>
      <c r="E57" s="1">
        <v>0</v>
      </c>
      <c r="F57" s="1">
        <v>1</v>
      </c>
      <c r="G57" s="1">
        <v>6</v>
      </c>
      <c r="I57" s="1" t="s">
        <v>613</v>
      </c>
      <c r="J57" s="1">
        <v>12</v>
      </c>
      <c r="K57" s="1">
        <v>12</v>
      </c>
      <c r="L57" s="1">
        <v>0</v>
      </c>
      <c r="M57" s="1">
        <v>10</v>
      </c>
      <c r="N57" s="1">
        <v>2</v>
      </c>
      <c r="O57" s="1">
        <v>1</v>
      </c>
      <c r="P57" s="1">
        <v>6</v>
      </c>
      <c r="Q57" s="1">
        <v>1</v>
      </c>
      <c r="R57" s="1" t="s">
        <v>614</v>
      </c>
      <c r="S57" s="1">
        <v>1</v>
      </c>
      <c r="T57" s="1">
        <v>0</v>
      </c>
      <c r="U57" s="1">
        <v>0</v>
      </c>
      <c r="V57" s="1">
        <v>6</v>
      </c>
      <c r="X57" s="1">
        <v>0</v>
      </c>
      <c r="Y57" s="1">
        <v>685</v>
      </c>
      <c r="Z57" s="1">
        <v>685</v>
      </c>
      <c r="AA57" s="1">
        <v>0</v>
      </c>
      <c r="AB57" s="1">
        <v>0</v>
      </c>
      <c r="AC57" s="1">
        <v>601</v>
      </c>
      <c r="AD57" s="1">
        <v>0</v>
      </c>
      <c r="AE57" s="1">
        <v>0</v>
      </c>
      <c r="AF57" s="1">
        <v>150</v>
      </c>
      <c r="AG57" s="1">
        <v>150</v>
      </c>
      <c r="AH57" s="1">
        <v>210</v>
      </c>
      <c r="AI57" s="1">
        <v>0</v>
      </c>
      <c r="AJ57" s="1">
        <v>968</v>
      </c>
      <c r="AK57" s="1">
        <v>0</v>
      </c>
      <c r="AL57" s="1">
        <v>0</v>
      </c>
      <c r="AM57" s="1">
        <v>0</v>
      </c>
      <c r="AN57" s="1">
        <v>0</v>
      </c>
      <c r="AO57" s="1">
        <v>1563</v>
      </c>
      <c r="AP57" s="1">
        <v>0</v>
      </c>
      <c r="AQ57" s="1">
        <v>451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</row>
    <row r="58" spans="2:48" ht="11.25">
      <c r="B58" s="1" t="s">
        <v>125</v>
      </c>
      <c r="C58" s="1">
        <v>3</v>
      </c>
      <c r="D58" s="1">
        <v>1</v>
      </c>
      <c r="E58" s="1">
        <v>0</v>
      </c>
      <c r="F58" s="1">
        <v>1</v>
      </c>
      <c r="G58" s="1">
        <v>6</v>
      </c>
      <c r="J58" s="1">
        <v>1</v>
      </c>
      <c r="K58" s="1">
        <v>1</v>
      </c>
      <c r="L58" s="1">
        <v>0</v>
      </c>
      <c r="M58" s="1">
        <v>1</v>
      </c>
      <c r="N58" s="1">
        <v>2</v>
      </c>
      <c r="O58" s="1">
        <v>1</v>
      </c>
      <c r="P58" s="1">
        <v>6</v>
      </c>
      <c r="Q58" s="1">
        <v>1</v>
      </c>
      <c r="R58" s="1" t="s">
        <v>615</v>
      </c>
      <c r="S58" s="1">
        <v>6</v>
      </c>
      <c r="T58" s="1">
        <v>0</v>
      </c>
      <c r="U58" s="1">
        <v>1</v>
      </c>
      <c r="V58" s="1">
        <v>6</v>
      </c>
      <c r="X58" s="1">
        <v>0</v>
      </c>
      <c r="Y58" s="1">
        <v>174</v>
      </c>
      <c r="Z58" s="1">
        <v>174</v>
      </c>
      <c r="AA58" s="1">
        <v>0</v>
      </c>
      <c r="AB58" s="1">
        <v>0</v>
      </c>
      <c r="AC58" s="1">
        <v>0</v>
      </c>
      <c r="AD58" s="1">
        <v>0</v>
      </c>
      <c r="AE58" s="1">
        <v>337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1635</v>
      </c>
      <c r="AP58" s="1">
        <v>60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</row>
    <row r="59" spans="2:48" ht="11.25">
      <c r="B59" s="1" t="s">
        <v>124</v>
      </c>
      <c r="C59" s="1">
        <v>0</v>
      </c>
      <c r="D59" s="1">
        <v>1</v>
      </c>
      <c r="E59" s="1">
        <v>0</v>
      </c>
      <c r="F59" s="1">
        <v>1</v>
      </c>
      <c r="G59" s="1">
        <v>0</v>
      </c>
      <c r="H59" s="1" t="s">
        <v>587</v>
      </c>
      <c r="J59" s="1">
        <v>0</v>
      </c>
      <c r="K59" s="1">
        <v>0</v>
      </c>
      <c r="L59" s="1">
        <v>0</v>
      </c>
      <c r="M59" s="1">
        <v>0</v>
      </c>
      <c r="N59" s="1">
        <v>2</v>
      </c>
      <c r="O59" s="1">
        <v>0</v>
      </c>
      <c r="P59" s="1">
        <v>6</v>
      </c>
      <c r="Q59" s="1">
        <v>1</v>
      </c>
      <c r="R59" s="1" t="s">
        <v>616</v>
      </c>
      <c r="S59" s="1">
        <v>0</v>
      </c>
      <c r="T59" s="1">
        <v>0</v>
      </c>
      <c r="U59" s="1">
        <v>0</v>
      </c>
      <c r="V59" s="1">
        <v>0</v>
      </c>
      <c r="X59" s="1">
        <v>2067</v>
      </c>
      <c r="Y59" s="1">
        <v>3324</v>
      </c>
      <c r="Z59" s="1">
        <v>3324</v>
      </c>
      <c r="AA59" s="1">
        <v>0</v>
      </c>
      <c r="AB59" s="1">
        <v>288</v>
      </c>
      <c r="AC59" s="1">
        <v>0</v>
      </c>
      <c r="AD59" s="1">
        <v>0</v>
      </c>
      <c r="AE59" s="1">
        <v>0</v>
      </c>
      <c r="AF59" s="1">
        <v>0</v>
      </c>
      <c r="AG59" s="1">
        <v>5962</v>
      </c>
      <c r="AH59" s="1">
        <v>1106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2584</v>
      </c>
      <c r="AP59" s="1">
        <v>150</v>
      </c>
      <c r="AQ59" s="1">
        <v>150</v>
      </c>
      <c r="AR59" s="1">
        <v>0</v>
      </c>
      <c r="AS59" s="1">
        <v>0</v>
      </c>
      <c r="AT59" s="1">
        <v>12784</v>
      </c>
      <c r="AU59" s="1">
        <v>0</v>
      </c>
      <c r="AV59" s="1">
        <v>0</v>
      </c>
    </row>
    <row r="60" spans="2:48" ht="11.25">
      <c r="B60" s="1" t="s">
        <v>121</v>
      </c>
      <c r="C60" s="1">
        <v>12</v>
      </c>
      <c r="D60" s="1">
        <v>1</v>
      </c>
      <c r="E60" s="1">
        <v>1</v>
      </c>
      <c r="F60" s="1">
        <v>1</v>
      </c>
      <c r="G60" s="1">
        <v>6</v>
      </c>
      <c r="H60" s="1" t="s">
        <v>617</v>
      </c>
      <c r="J60" s="1">
        <v>2</v>
      </c>
      <c r="K60" s="1">
        <v>2</v>
      </c>
      <c r="L60" s="1">
        <v>0</v>
      </c>
      <c r="M60" s="1">
        <v>1</v>
      </c>
      <c r="N60" s="1">
        <v>1</v>
      </c>
      <c r="O60" s="1">
        <v>1</v>
      </c>
      <c r="P60" s="1">
        <v>6</v>
      </c>
      <c r="Q60" s="1">
        <v>1</v>
      </c>
      <c r="R60" s="1" t="s">
        <v>618</v>
      </c>
      <c r="S60" s="1">
        <v>1</v>
      </c>
      <c r="T60" s="1">
        <v>0</v>
      </c>
      <c r="U60" s="1">
        <v>0</v>
      </c>
      <c r="V60" s="1">
        <v>1</v>
      </c>
      <c r="W60" s="1" t="s">
        <v>619</v>
      </c>
      <c r="X60" s="1">
        <v>0</v>
      </c>
      <c r="Y60" s="1">
        <v>2031</v>
      </c>
      <c r="Z60" s="1">
        <v>2031</v>
      </c>
      <c r="AA60" s="1">
        <v>0</v>
      </c>
      <c r="AB60" s="1">
        <v>319</v>
      </c>
      <c r="AC60" s="1">
        <v>0</v>
      </c>
      <c r="AD60" s="1">
        <v>0</v>
      </c>
      <c r="AE60" s="1">
        <v>0</v>
      </c>
      <c r="AF60" s="1">
        <v>0</v>
      </c>
      <c r="AG60" s="1">
        <v>1202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84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</row>
    <row r="61" spans="2:48" ht="11.25">
      <c r="B61" s="1" t="s">
        <v>120</v>
      </c>
      <c r="C61" s="1">
        <v>20</v>
      </c>
      <c r="D61" s="1">
        <v>5</v>
      </c>
      <c r="E61" s="1">
        <v>2</v>
      </c>
      <c r="F61" s="1">
        <v>1</v>
      </c>
      <c r="G61" s="1">
        <v>0</v>
      </c>
      <c r="J61" s="1">
        <v>20</v>
      </c>
      <c r="K61" s="1">
        <v>20</v>
      </c>
      <c r="L61" s="1">
        <v>0</v>
      </c>
      <c r="M61" s="1">
        <v>0</v>
      </c>
      <c r="N61" s="1">
        <v>5</v>
      </c>
      <c r="O61" s="1">
        <v>1</v>
      </c>
      <c r="P61" s="1">
        <v>1</v>
      </c>
      <c r="Q61" s="1">
        <v>6</v>
      </c>
      <c r="S61" s="1">
        <v>6</v>
      </c>
      <c r="T61" s="1">
        <v>0</v>
      </c>
      <c r="U61" s="1">
        <v>0</v>
      </c>
      <c r="V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</row>
    <row r="62" spans="2:48" ht="11.25">
      <c r="B62" s="1" t="s">
        <v>118</v>
      </c>
      <c r="C62" s="1">
        <v>50</v>
      </c>
      <c r="D62" s="1">
        <v>10</v>
      </c>
      <c r="E62" s="1">
        <v>0</v>
      </c>
      <c r="F62" s="1">
        <v>1</v>
      </c>
      <c r="G62" s="1">
        <v>0</v>
      </c>
      <c r="H62" s="1" t="s">
        <v>620</v>
      </c>
      <c r="J62" s="1">
        <v>24</v>
      </c>
      <c r="K62" s="1">
        <v>24</v>
      </c>
      <c r="L62" s="1">
        <v>0</v>
      </c>
      <c r="M62" s="1">
        <v>0</v>
      </c>
      <c r="N62" s="1">
        <v>1</v>
      </c>
      <c r="O62" s="1">
        <v>10</v>
      </c>
      <c r="P62" s="1">
        <v>1</v>
      </c>
      <c r="Q62" s="1">
        <v>1</v>
      </c>
      <c r="R62" s="1" t="s">
        <v>621</v>
      </c>
      <c r="S62" s="1">
        <v>1</v>
      </c>
      <c r="T62" s="1">
        <v>0</v>
      </c>
      <c r="U62" s="1">
        <v>0</v>
      </c>
      <c r="V62" s="1">
        <v>6</v>
      </c>
      <c r="X62" s="1">
        <v>0</v>
      </c>
      <c r="Y62" s="1">
        <v>9658</v>
      </c>
      <c r="Z62" s="1">
        <v>9658</v>
      </c>
      <c r="AA62" s="1">
        <v>0</v>
      </c>
      <c r="AB62" s="1">
        <v>1424</v>
      </c>
      <c r="AC62" s="1">
        <v>0</v>
      </c>
      <c r="AD62" s="1">
        <v>0</v>
      </c>
      <c r="AE62" s="1">
        <v>0</v>
      </c>
      <c r="AF62" s="1">
        <v>679</v>
      </c>
      <c r="AG62" s="1">
        <v>0</v>
      </c>
      <c r="AH62" s="1">
        <v>0</v>
      </c>
      <c r="AI62" s="1">
        <v>5770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14424</v>
      </c>
      <c r="AP62" s="1">
        <v>0</v>
      </c>
      <c r="AQ62" s="1">
        <v>0</v>
      </c>
      <c r="AR62" s="1">
        <v>0</v>
      </c>
      <c r="AS62" s="1">
        <v>0</v>
      </c>
      <c r="AT62" s="1">
        <v>6076</v>
      </c>
      <c r="AU62" s="1">
        <v>12765</v>
      </c>
      <c r="AV62" s="1">
        <v>0</v>
      </c>
    </row>
    <row r="63" spans="2:48" ht="11.25">
      <c r="B63" s="1" t="s">
        <v>117</v>
      </c>
      <c r="C63" s="1">
        <v>18</v>
      </c>
      <c r="D63" s="1">
        <v>4</v>
      </c>
      <c r="E63" s="1">
        <v>2</v>
      </c>
      <c r="F63" s="1">
        <v>1</v>
      </c>
      <c r="G63" s="1">
        <v>0</v>
      </c>
      <c r="H63" s="1" t="s">
        <v>622</v>
      </c>
      <c r="J63" s="1">
        <v>2</v>
      </c>
      <c r="K63" s="1">
        <v>2</v>
      </c>
      <c r="L63" s="1">
        <v>0</v>
      </c>
      <c r="M63" s="1">
        <v>0</v>
      </c>
      <c r="N63" s="1">
        <v>1</v>
      </c>
      <c r="O63" s="1">
        <v>1</v>
      </c>
      <c r="P63" s="1">
        <v>1</v>
      </c>
      <c r="Q63" s="1">
        <v>1</v>
      </c>
      <c r="R63" s="1" t="s">
        <v>623</v>
      </c>
      <c r="S63" s="1">
        <v>1</v>
      </c>
      <c r="T63" s="1">
        <v>0</v>
      </c>
      <c r="U63" s="1">
        <v>1</v>
      </c>
      <c r="V63" s="1">
        <v>1</v>
      </c>
      <c r="X63" s="1">
        <v>114</v>
      </c>
      <c r="Y63" s="1">
        <v>1959</v>
      </c>
      <c r="Z63" s="1">
        <v>1959</v>
      </c>
      <c r="AA63" s="1">
        <v>0</v>
      </c>
      <c r="AB63" s="1">
        <v>240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</row>
    <row r="64" spans="2:48" ht="11.25">
      <c r="B64" s="1" t="s">
        <v>116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S64" s="1">
        <v>0</v>
      </c>
      <c r="T64" s="1">
        <v>0</v>
      </c>
      <c r="U64" s="1">
        <v>0</v>
      </c>
      <c r="V64" s="1">
        <v>0</v>
      </c>
      <c r="X64" s="1">
        <v>0</v>
      </c>
      <c r="Y64" s="1">
        <v>162</v>
      </c>
      <c r="Z64" s="1">
        <v>18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</row>
    <row r="65" spans="2:48" ht="11.25">
      <c r="B65" s="1" t="s">
        <v>114</v>
      </c>
      <c r="C65" s="1">
        <v>1</v>
      </c>
      <c r="D65" s="1">
        <v>0</v>
      </c>
      <c r="E65" s="1">
        <v>0</v>
      </c>
      <c r="F65" s="1">
        <v>1</v>
      </c>
      <c r="G65" s="1">
        <v>0</v>
      </c>
      <c r="H65" s="1" t="s">
        <v>624</v>
      </c>
      <c r="J65" s="1">
        <v>1</v>
      </c>
      <c r="K65" s="1">
        <v>1</v>
      </c>
      <c r="L65" s="1">
        <v>0</v>
      </c>
      <c r="M65" s="1">
        <v>0</v>
      </c>
      <c r="N65" s="1">
        <v>1</v>
      </c>
      <c r="O65" s="1">
        <v>1</v>
      </c>
      <c r="P65" s="1">
        <v>6</v>
      </c>
      <c r="Q65" s="1">
        <v>6</v>
      </c>
      <c r="S65" s="1">
        <v>0</v>
      </c>
      <c r="T65" s="1">
        <v>0</v>
      </c>
      <c r="U65" s="1">
        <v>0</v>
      </c>
      <c r="V65" s="1">
        <v>0</v>
      </c>
      <c r="X65" s="1">
        <v>96</v>
      </c>
      <c r="Y65" s="1">
        <v>932</v>
      </c>
      <c r="Z65" s="1">
        <v>932</v>
      </c>
      <c r="AA65" s="1">
        <v>0</v>
      </c>
      <c r="AB65" s="1">
        <v>42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</row>
    <row r="66" spans="2:48" ht="11.25">
      <c r="B66" s="1" t="s">
        <v>112</v>
      </c>
      <c r="C66" s="1">
        <v>12</v>
      </c>
      <c r="D66" s="1">
        <v>0</v>
      </c>
      <c r="E66" s="1">
        <v>19</v>
      </c>
      <c r="F66" s="1">
        <v>1</v>
      </c>
      <c r="G66" s="1">
        <v>6</v>
      </c>
      <c r="J66" s="1">
        <v>10</v>
      </c>
      <c r="K66" s="1">
        <v>10</v>
      </c>
      <c r="L66" s="1">
        <v>0</v>
      </c>
      <c r="M66" s="1">
        <v>8</v>
      </c>
      <c r="N66" s="1">
        <v>2</v>
      </c>
      <c r="O66" s="1">
        <v>1</v>
      </c>
      <c r="P66" s="1">
        <v>1</v>
      </c>
      <c r="Q66" s="1">
        <v>1</v>
      </c>
      <c r="R66" s="1" t="s">
        <v>625</v>
      </c>
      <c r="S66" s="1">
        <v>6</v>
      </c>
      <c r="T66" s="1">
        <v>0</v>
      </c>
      <c r="U66" s="1">
        <v>0</v>
      </c>
      <c r="V66" s="1">
        <v>1</v>
      </c>
      <c r="W66" s="1" t="s">
        <v>626</v>
      </c>
      <c r="X66" s="1">
        <v>998</v>
      </c>
      <c r="Y66" s="1">
        <v>1286</v>
      </c>
      <c r="Z66" s="1">
        <v>1070</v>
      </c>
      <c r="AA66" s="1">
        <v>216</v>
      </c>
      <c r="AB66" s="1">
        <v>288</v>
      </c>
      <c r="AC66" s="1">
        <v>0</v>
      </c>
      <c r="AD66" s="1">
        <v>0</v>
      </c>
      <c r="AE66" s="1">
        <v>0</v>
      </c>
      <c r="AF66" s="1">
        <v>0</v>
      </c>
      <c r="AG66" s="1">
        <v>751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84</v>
      </c>
      <c r="AQ66" s="1">
        <v>84</v>
      </c>
      <c r="AR66" s="1">
        <v>0</v>
      </c>
      <c r="AS66" s="1">
        <v>0</v>
      </c>
      <c r="AT66" s="1">
        <v>156</v>
      </c>
      <c r="AU66" s="1">
        <v>0</v>
      </c>
      <c r="AV66" s="1">
        <v>0</v>
      </c>
    </row>
    <row r="68" spans="3:48" ht="11.25">
      <c r="C68" s="1">
        <f>SUM(C3:C66)</f>
        <v>1707</v>
      </c>
      <c r="D68" s="1">
        <f aca="true" t="shared" si="0" ref="D68:AV68">SUM(D3:D66)</f>
        <v>393</v>
      </c>
      <c r="E68" s="1">
        <f t="shared" si="0"/>
        <v>302</v>
      </c>
      <c r="J68" s="1">
        <f t="shared" si="0"/>
        <v>1086</v>
      </c>
      <c r="K68" s="1">
        <f t="shared" si="0"/>
        <v>1035</v>
      </c>
      <c r="L68" s="1">
        <f t="shared" si="0"/>
        <v>36</v>
      </c>
      <c r="M68" s="1">
        <f t="shared" si="0"/>
        <v>764</v>
      </c>
      <c r="O68" s="1">
        <f t="shared" si="0"/>
        <v>336</v>
      </c>
      <c r="X68" s="1">
        <f t="shared" si="0"/>
        <v>452682</v>
      </c>
      <c r="Y68" s="1">
        <f t="shared" si="0"/>
        <v>4696634</v>
      </c>
      <c r="Z68" s="1">
        <f t="shared" si="0"/>
        <v>3349471</v>
      </c>
      <c r="AA68" s="1">
        <f t="shared" si="0"/>
        <v>5642</v>
      </c>
      <c r="AB68" s="1">
        <f t="shared" si="0"/>
        <v>519570</v>
      </c>
      <c r="AC68" s="1">
        <f t="shared" si="0"/>
        <v>23325</v>
      </c>
      <c r="AD68" s="1">
        <f t="shared" si="0"/>
        <v>1202</v>
      </c>
      <c r="AE68" s="1">
        <f t="shared" si="0"/>
        <v>638</v>
      </c>
      <c r="AF68" s="1">
        <f t="shared" si="0"/>
        <v>7595</v>
      </c>
      <c r="AG68" s="1">
        <f t="shared" si="0"/>
        <v>52509</v>
      </c>
      <c r="AH68" s="1">
        <f t="shared" si="0"/>
        <v>17850</v>
      </c>
      <c r="AI68" s="1">
        <f t="shared" si="0"/>
        <v>9195</v>
      </c>
      <c r="AJ68" s="1">
        <f t="shared" si="0"/>
        <v>2039680</v>
      </c>
      <c r="AK68" s="1">
        <f t="shared" si="0"/>
        <v>265059</v>
      </c>
      <c r="AL68" s="1">
        <f t="shared" si="0"/>
        <v>18</v>
      </c>
      <c r="AM68" s="1">
        <f t="shared" si="0"/>
        <v>643</v>
      </c>
      <c r="AN68" s="1">
        <f t="shared" si="0"/>
        <v>2939</v>
      </c>
      <c r="AO68" s="1">
        <f t="shared" si="0"/>
        <v>374155</v>
      </c>
      <c r="AP68" s="1">
        <f t="shared" si="0"/>
        <v>10535</v>
      </c>
      <c r="AQ68" s="1">
        <f t="shared" si="0"/>
        <v>16515</v>
      </c>
      <c r="AR68" s="1">
        <f t="shared" si="0"/>
        <v>4430</v>
      </c>
      <c r="AS68" s="1">
        <f t="shared" si="0"/>
        <v>1803</v>
      </c>
      <c r="AT68" s="1">
        <f t="shared" si="0"/>
        <v>842299</v>
      </c>
      <c r="AU68" s="1">
        <f t="shared" si="0"/>
        <v>43512</v>
      </c>
      <c r="AV68" s="1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PageLayoutView="0" workbookViewId="0" topLeftCell="A1">
      <selection activeCell="E48" sqref="E48"/>
    </sheetView>
  </sheetViews>
  <sheetFormatPr defaultColWidth="63.00390625" defaultRowHeight="12.75"/>
  <cols>
    <col min="1" max="1" width="5.140625" style="15" customWidth="1"/>
    <col min="2" max="2" width="7.421875" style="15" customWidth="1"/>
    <col min="3" max="3" width="57.00390625" style="15" customWidth="1"/>
    <col min="4" max="16384" width="63.00390625" style="15" customWidth="1"/>
  </cols>
  <sheetData>
    <row r="1" spans="2:3" s="74" customFormat="1" ht="69" customHeight="1">
      <c r="B1" s="75"/>
      <c r="C1" s="76"/>
    </row>
    <row r="2" spans="1:9" ht="21" customHeight="1">
      <c r="A2" s="81" t="s">
        <v>652</v>
      </c>
      <c r="B2" s="76"/>
      <c r="C2" s="77"/>
      <c r="D2" s="76"/>
      <c r="E2" s="76"/>
      <c r="F2" s="76"/>
      <c r="G2" s="76"/>
      <c r="H2" s="76"/>
      <c r="I2" s="76"/>
    </row>
    <row r="3" spans="1:3" s="74" customFormat="1" ht="24" customHeight="1">
      <c r="A3" s="148" t="s">
        <v>648</v>
      </c>
      <c r="B3" s="180" t="s">
        <v>715</v>
      </c>
      <c r="C3" s="180"/>
    </row>
    <row r="4" spans="1:3" s="74" customFormat="1" ht="11.25">
      <c r="A4" s="147"/>
      <c r="B4" s="78" t="s">
        <v>641</v>
      </c>
      <c r="C4" s="79" t="s">
        <v>1</v>
      </c>
    </row>
    <row r="5" spans="1:3" s="74" customFormat="1" ht="11.25" customHeight="1">
      <c r="A5" s="78"/>
      <c r="B5" s="78" t="s">
        <v>649</v>
      </c>
      <c r="C5" s="79" t="s">
        <v>4</v>
      </c>
    </row>
    <row r="6" spans="1:3" s="74" customFormat="1" ht="12" customHeight="1">
      <c r="A6" s="78"/>
      <c r="B6" s="78" t="s">
        <v>642</v>
      </c>
      <c r="C6" s="79" t="s">
        <v>34</v>
      </c>
    </row>
    <row r="7" spans="1:3" s="74" customFormat="1" ht="11.25" customHeight="1">
      <c r="A7" s="78"/>
      <c r="B7" s="78" t="s">
        <v>650</v>
      </c>
      <c r="C7" s="79" t="s">
        <v>12</v>
      </c>
    </row>
    <row r="8" spans="1:3" s="74" customFormat="1" ht="13.5" customHeight="1">
      <c r="A8" s="78"/>
      <c r="B8" s="78" t="s">
        <v>643</v>
      </c>
      <c r="C8" s="79" t="s">
        <v>637</v>
      </c>
    </row>
    <row r="9" spans="1:4" s="74" customFormat="1" ht="13.5" customHeight="1">
      <c r="A9" s="78"/>
      <c r="B9" s="78" t="s">
        <v>651</v>
      </c>
      <c r="C9" s="79" t="s">
        <v>638</v>
      </c>
      <c r="D9" s="80"/>
    </row>
    <row r="10" spans="1:3" s="74" customFormat="1" ht="11.25">
      <c r="A10" s="78"/>
      <c r="B10" s="78" t="s">
        <v>644</v>
      </c>
      <c r="C10" s="79" t="s">
        <v>639</v>
      </c>
    </row>
    <row r="11" spans="1:3" s="74" customFormat="1" ht="14.25" customHeight="1">
      <c r="A11" s="78"/>
      <c r="B11" s="78" t="s">
        <v>645</v>
      </c>
      <c r="C11" s="79" t="s">
        <v>640</v>
      </c>
    </row>
    <row r="12" spans="1:3" s="74" customFormat="1" ht="13.5" customHeight="1">
      <c r="A12" s="78"/>
      <c r="B12" s="78" t="s">
        <v>646</v>
      </c>
      <c r="C12" s="79" t="s">
        <v>27</v>
      </c>
    </row>
    <row r="13" spans="1:3" s="74" customFormat="1" ht="12" customHeight="1">
      <c r="A13" s="78"/>
      <c r="B13" s="78" t="s">
        <v>647</v>
      </c>
      <c r="C13" s="79" t="s">
        <v>110</v>
      </c>
    </row>
  </sheetData>
  <sheetProtection/>
  <mergeCells count="1">
    <mergeCell ref="B3:C3"/>
  </mergeCells>
  <hyperlinks>
    <hyperlink ref="A3" location="'Encuesta de financiacion y gast'!A1" display="Ir"/>
    <hyperlink ref="B4" location="'Encuesta de financiacion y gast'!A5" display="Tabla 1"/>
    <hyperlink ref="B5" location="'Encuesta de financiacion y gast'!A36" display="'Encuesta de financiacion y gast'!A36"/>
    <hyperlink ref="B6" location="'Encuesta de financiacion y gast'!A51" display="'Encuesta de financiacion y gast'!A51"/>
    <hyperlink ref="B7" location="'Encuesta de financiacion y gast'!A71" display="'Encuesta de financiacion y gast'!A71"/>
    <hyperlink ref="B8" location="'Encuesta de financiacion y gast'!A112" display="'Encuesta de financiacion y gast'!A112"/>
    <hyperlink ref="B9" location="'Encuesta de financiacion y gast'!A147" display="'Encuesta de financiacion y gast'!A147"/>
    <hyperlink ref="B10" location="'Encuesta de financiacion y gast'!A179" display="Tabla 7"/>
    <hyperlink ref="B11" location="'Encuesta de financiacion y gast'!A222" display="'Encuesta de financiacion y gast'!A222"/>
    <hyperlink ref="B13" location="'Encuesta de financiacion y gast'!A245" display="'Encuesta de financiacion y gast'!A245"/>
    <hyperlink ref="B12" location="'Encuesta de financiacion y gast'!A235" display="'Encuesta de financiacion y gast'!A235"/>
  </hyperlinks>
  <printOptions/>
  <pageMargins left="0.75" right="0.75" top="0.6" bottom="0.69" header="0" footer="0"/>
  <pageSetup horizontalDpi="600" verticalDpi="600" orientation="portrait" paperSize="9" r:id="rId2"/>
  <headerFooter alignWithMargins="0">
    <oddFooter>&amp;C&amp;9&amp;P /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8"/>
  <sheetViews>
    <sheetView showGridLines="0"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L261" sqref="L261"/>
    </sheetView>
  </sheetViews>
  <sheetFormatPr defaultColWidth="11.421875" defaultRowHeight="12.75"/>
  <cols>
    <col min="1" max="1" width="11.421875" style="12" customWidth="1"/>
    <col min="2" max="2" width="13.421875" style="12" customWidth="1"/>
    <col min="3" max="3" width="11.7109375" style="12" bestFit="1" customWidth="1"/>
    <col min="4" max="4" width="10.7109375" style="12" customWidth="1"/>
    <col min="5" max="5" width="15.28125" style="12" customWidth="1"/>
    <col min="6" max="6" width="12.421875" style="12" customWidth="1"/>
    <col min="7" max="7" width="11.8515625" style="13" customWidth="1"/>
    <col min="8" max="8" width="11.28125" style="13" customWidth="1"/>
    <col min="9" max="10" width="10.7109375" style="14" customWidth="1"/>
    <col min="11" max="12" width="9.140625" style="14" bestFit="1" customWidth="1"/>
    <col min="13" max="16384" width="11.421875" style="14" customWidth="1"/>
  </cols>
  <sheetData>
    <row r="1" spans="1:8" s="10" customFormat="1" ht="69" customHeight="1">
      <c r="A1" s="6"/>
      <c r="B1" s="7"/>
      <c r="C1" s="7"/>
      <c r="D1" s="7"/>
      <c r="E1" s="7"/>
      <c r="F1" s="8"/>
      <c r="G1" s="9"/>
      <c r="H1" s="9"/>
    </row>
    <row r="2" spans="1:8" s="10" customFormat="1" ht="21" customHeight="1">
      <c r="A2" s="144" t="s">
        <v>653</v>
      </c>
      <c r="B2" s="7"/>
      <c r="C2" s="7"/>
      <c r="D2" s="7"/>
      <c r="E2" s="7"/>
      <c r="F2" s="8"/>
      <c r="G2" s="9"/>
      <c r="H2" s="9"/>
    </row>
    <row r="3" spans="1:8" ht="11.25">
      <c r="A3" s="88" t="s">
        <v>1</v>
      </c>
      <c r="B3" s="88"/>
      <c r="C3" s="145"/>
      <c r="D3" s="145"/>
      <c r="E3" s="145"/>
      <c r="F3" s="145"/>
      <c r="G3" s="89" t="s">
        <v>0</v>
      </c>
      <c r="H3" s="146">
        <v>67</v>
      </c>
    </row>
    <row r="4" spans="1:8" ht="11.25">
      <c r="A4" s="15" t="s">
        <v>2</v>
      </c>
      <c r="G4" s="192" t="s">
        <v>3</v>
      </c>
      <c r="H4" s="192"/>
    </row>
    <row r="5" spans="1:8" ht="11.25">
      <c r="A5" s="16" t="s">
        <v>654</v>
      </c>
      <c r="B5" s="15"/>
      <c r="C5" s="15"/>
      <c r="D5" s="15"/>
      <c r="E5" s="15"/>
      <c r="F5" s="15"/>
      <c r="G5" s="23">
        <v>33</v>
      </c>
      <c r="H5" s="24">
        <f>G5/H3</f>
        <v>0.4925373134328358</v>
      </c>
    </row>
    <row r="6" spans="1:8" ht="11.25">
      <c r="A6" s="16" t="s">
        <v>655</v>
      </c>
      <c r="B6" s="15"/>
      <c r="C6" s="15"/>
      <c r="D6" s="15"/>
      <c r="E6" s="15"/>
      <c r="F6" s="15"/>
      <c r="G6" s="23">
        <v>34</v>
      </c>
      <c r="H6" s="24">
        <f>G6/H3</f>
        <v>0.5074626865671642</v>
      </c>
    </row>
    <row r="7" spans="1:8" ht="11.25">
      <c r="A7" s="16"/>
      <c r="B7" s="15"/>
      <c r="C7" s="15"/>
      <c r="D7" s="15"/>
      <c r="E7" s="15"/>
      <c r="F7" s="15"/>
      <c r="G7" s="23"/>
      <c r="H7" s="24"/>
    </row>
    <row r="8" ht="11.25">
      <c r="A8" s="15" t="s">
        <v>657</v>
      </c>
    </row>
    <row r="9" spans="1:8" ht="11.25">
      <c r="A9" s="16" t="s">
        <v>28</v>
      </c>
      <c r="B9" s="15"/>
      <c r="C9" s="15"/>
      <c r="D9" s="15"/>
      <c r="E9" s="15"/>
      <c r="F9" s="15"/>
      <c r="G9" s="23"/>
      <c r="H9" s="24"/>
    </row>
    <row r="10" spans="1:8" ht="11.25">
      <c r="A10" s="16"/>
      <c r="B10" s="15" t="s">
        <v>10</v>
      </c>
      <c r="C10" s="17"/>
      <c r="D10" s="17"/>
      <c r="E10" s="17"/>
      <c r="F10" s="17"/>
      <c r="G10" s="18">
        <v>50</v>
      </c>
      <c r="H10" s="19">
        <f>G10/$H$3</f>
        <v>0.746268656716418</v>
      </c>
    </row>
    <row r="11" spans="1:8" ht="11.25">
      <c r="A11" s="16"/>
      <c r="B11" s="15" t="s">
        <v>11</v>
      </c>
      <c r="C11" s="20"/>
      <c r="D11" s="20"/>
      <c r="E11" s="20"/>
      <c r="F11" s="20"/>
      <c r="G11" s="21">
        <v>17</v>
      </c>
      <c r="H11" s="22">
        <f>G11/$H$3</f>
        <v>0.2537313432835821</v>
      </c>
    </row>
    <row r="12" spans="1:8" ht="11.25">
      <c r="A12" s="16" t="s">
        <v>29</v>
      </c>
      <c r="B12" s="15"/>
      <c r="C12" s="15"/>
      <c r="D12" s="15"/>
      <c r="E12" s="15"/>
      <c r="F12" s="15"/>
      <c r="G12" s="23"/>
      <c r="H12" s="24"/>
    </row>
    <row r="13" spans="1:8" ht="11.25">
      <c r="A13" s="16"/>
      <c r="B13" s="15" t="s">
        <v>10</v>
      </c>
      <c r="C13" s="17"/>
      <c r="D13" s="17"/>
      <c r="E13" s="17"/>
      <c r="F13" s="17"/>
      <c r="G13" s="18">
        <v>50</v>
      </c>
      <c r="H13" s="19">
        <f>G13/$H$3</f>
        <v>0.746268656716418</v>
      </c>
    </row>
    <row r="14" spans="1:8" ht="11.25">
      <c r="A14" s="16"/>
      <c r="B14" s="15" t="s">
        <v>11</v>
      </c>
      <c r="C14" s="20"/>
      <c r="D14" s="20"/>
      <c r="E14" s="20"/>
      <c r="F14" s="20"/>
      <c r="G14" s="21">
        <v>17</v>
      </c>
      <c r="H14" s="22">
        <f>G14/$H$3</f>
        <v>0.2537313432835821</v>
      </c>
    </row>
    <row r="15" spans="1:8" ht="11.25">
      <c r="A15" s="16" t="s">
        <v>30</v>
      </c>
      <c r="B15" s="15"/>
      <c r="C15" s="15"/>
      <c r="D15" s="15"/>
      <c r="E15" s="15"/>
      <c r="F15" s="15"/>
      <c r="G15" s="23"/>
      <c r="H15" s="24"/>
    </row>
    <row r="16" spans="1:8" ht="11.25">
      <c r="A16" s="16"/>
      <c r="B16" s="15" t="s">
        <v>10</v>
      </c>
      <c r="C16" s="17"/>
      <c r="D16" s="17"/>
      <c r="E16" s="17"/>
      <c r="F16" s="17"/>
      <c r="G16" s="18">
        <v>38</v>
      </c>
      <c r="H16" s="19">
        <f>G16/$H$3</f>
        <v>0.5671641791044776</v>
      </c>
    </row>
    <row r="17" spans="1:8" ht="11.25">
      <c r="A17" s="16"/>
      <c r="B17" s="15" t="s">
        <v>11</v>
      </c>
      <c r="C17" s="20"/>
      <c r="D17" s="20"/>
      <c r="E17" s="20"/>
      <c r="F17" s="20"/>
      <c r="G17" s="21">
        <v>29</v>
      </c>
      <c r="H17" s="22">
        <f>G17/$H$3</f>
        <v>0.43283582089552236</v>
      </c>
    </row>
    <row r="18" spans="1:8" ht="11.25">
      <c r="A18" s="16" t="s">
        <v>31</v>
      </c>
      <c r="B18" s="15"/>
      <c r="C18" s="15"/>
      <c r="D18" s="15"/>
      <c r="E18" s="15"/>
      <c r="F18" s="15"/>
      <c r="G18" s="23"/>
      <c r="H18" s="24"/>
    </row>
    <row r="19" spans="1:8" ht="11.25">
      <c r="A19" s="16"/>
      <c r="B19" s="15" t="s">
        <v>10</v>
      </c>
      <c r="C19" s="17"/>
      <c r="D19" s="17"/>
      <c r="E19" s="17"/>
      <c r="F19" s="17"/>
      <c r="G19" s="18">
        <v>22</v>
      </c>
      <c r="H19" s="19">
        <f>G19/$H$3</f>
        <v>0.3283582089552239</v>
      </c>
    </row>
    <row r="20" spans="1:8" ht="11.25">
      <c r="A20" s="16"/>
      <c r="B20" s="15" t="s">
        <v>11</v>
      </c>
      <c r="C20" s="20"/>
      <c r="D20" s="20"/>
      <c r="E20" s="20"/>
      <c r="F20" s="20"/>
      <c r="G20" s="21">
        <v>45</v>
      </c>
      <c r="H20" s="22">
        <f>G20/$H$3</f>
        <v>0.6716417910447762</v>
      </c>
    </row>
    <row r="21" spans="1:8" ht="11.25">
      <c r="A21" s="16" t="s">
        <v>32</v>
      </c>
      <c r="B21" s="15"/>
      <c r="C21" s="15"/>
      <c r="D21" s="15"/>
      <c r="E21" s="15"/>
      <c r="F21" s="15"/>
      <c r="G21" s="23"/>
      <c r="H21" s="24"/>
    </row>
    <row r="22" spans="1:8" ht="11.25">
      <c r="A22" s="16"/>
      <c r="B22" s="15" t="s">
        <v>10</v>
      </c>
      <c r="C22" s="17"/>
      <c r="D22" s="17"/>
      <c r="E22" s="17"/>
      <c r="F22" s="17"/>
      <c r="G22" s="18">
        <v>5</v>
      </c>
      <c r="H22" s="19">
        <f>G22/$H$3</f>
        <v>0.07462686567164178</v>
      </c>
    </row>
    <row r="23" spans="1:8" ht="11.25">
      <c r="A23" s="16"/>
      <c r="B23" s="15" t="s">
        <v>11</v>
      </c>
      <c r="C23" s="20"/>
      <c r="D23" s="20"/>
      <c r="E23" s="20"/>
      <c r="F23" s="20"/>
      <c r="G23" s="21">
        <v>62</v>
      </c>
      <c r="H23" s="22">
        <f>G23/$H$3</f>
        <v>0.9253731343283582</v>
      </c>
    </row>
    <row r="24" spans="1:8" ht="11.25">
      <c r="A24" s="16" t="s">
        <v>33</v>
      </c>
      <c r="B24" s="15"/>
      <c r="C24" s="15"/>
      <c r="D24" s="15"/>
      <c r="E24" s="15"/>
      <c r="F24" s="15"/>
      <c r="G24" s="23"/>
      <c r="H24" s="24"/>
    </row>
    <row r="25" spans="1:8" ht="11.25">
      <c r="A25" s="16"/>
      <c r="B25" s="15" t="s">
        <v>10</v>
      </c>
      <c r="C25" s="17"/>
      <c r="D25" s="17"/>
      <c r="E25" s="17"/>
      <c r="F25" s="17"/>
      <c r="G25" s="18">
        <v>6</v>
      </c>
      <c r="H25" s="19">
        <f>G25/$H$3</f>
        <v>0.08955223880597014</v>
      </c>
    </row>
    <row r="26" spans="1:8" ht="11.25">
      <c r="A26" s="16"/>
      <c r="B26" s="15" t="s">
        <v>11</v>
      </c>
      <c r="C26" s="20"/>
      <c r="D26" s="20"/>
      <c r="E26" s="20"/>
      <c r="F26" s="20"/>
      <c r="G26" s="21">
        <v>61</v>
      </c>
      <c r="H26" s="22">
        <f>G26/$H$3</f>
        <v>0.9104477611940298</v>
      </c>
    </row>
    <row r="27" spans="1:8" ht="11.25">
      <c r="A27" s="16" t="s">
        <v>656</v>
      </c>
      <c r="B27" s="15"/>
      <c r="C27" s="15"/>
      <c r="D27" s="15"/>
      <c r="E27" s="15"/>
      <c r="F27" s="15"/>
      <c r="G27" s="23"/>
      <c r="H27" s="24"/>
    </row>
    <row r="28" spans="1:8" ht="11.25">
      <c r="A28" s="16"/>
      <c r="B28" s="15" t="s">
        <v>10</v>
      </c>
      <c r="C28" s="15"/>
      <c r="D28" s="15"/>
      <c r="E28" s="15"/>
      <c r="F28" s="15"/>
      <c r="G28" s="23">
        <v>7</v>
      </c>
      <c r="H28" s="24">
        <f>G28/$H$3</f>
        <v>0.1044776119402985</v>
      </c>
    </row>
    <row r="29" spans="1:8" ht="11.25">
      <c r="A29" s="16"/>
      <c r="B29" s="15" t="s">
        <v>11</v>
      </c>
      <c r="C29" s="15"/>
      <c r="D29" s="15"/>
      <c r="E29" s="15"/>
      <c r="F29" s="15"/>
      <c r="G29" s="23">
        <v>60</v>
      </c>
      <c r="H29" s="24">
        <f>G29/$H$3</f>
        <v>0.8955223880597015</v>
      </c>
    </row>
    <row r="30" ht="11.25">
      <c r="A30" s="15" t="s">
        <v>658</v>
      </c>
    </row>
    <row r="31" spans="1:8" ht="11.25">
      <c r="A31" s="16" t="s">
        <v>10</v>
      </c>
      <c r="B31" s="17"/>
      <c r="C31" s="17"/>
      <c r="D31" s="17"/>
      <c r="E31" s="17"/>
      <c r="F31" s="17"/>
      <c r="G31" s="18">
        <v>3</v>
      </c>
      <c r="H31" s="19">
        <f>G31/$H$3</f>
        <v>0.04477611940298507</v>
      </c>
    </row>
    <row r="32" spans="1:8" ht="11.25">
      <c r="A32" s="16" t="s">
        <v>11</v>
      </c>
      <c r="B32" s="20"/>
      <c r="C32" s="20"/>
      <c r="D32" s="20"/>
      <c r="E32" s="20"/>
      <c r="F32" s="20"/>
      <c r="G32" s="21">
        <v>64</v>
      </c>
      <c r="H32" s="22">
        <f>G32/$H$3</f>
        <v>0.9552238805970149</v>
      </c>
    </row>
    <row r="33" spans="1:8" ht="11.25">
      <c r="A33" s="16"/>
      <c r="B33" s="15"/>
      <c r="C33" s="15"/>
      <c r="D33" s="15"/>
      <c r="E33" s="15"/>
      <c r="F33" s="15"/>
      <c r="G33" s="23"/>
      <c r="H33" s="24"/>
    </row>
    <row r="34" ht="11.25">
      <c r="A34" s="15" t="s">
        <v>659</v>
      </c>
    </row>
    <row r="35" spans="1:8" ht="11.25">
      <c r="A35" s="16" t="s">
        <v>10</v>
      </c>
      <c r="B35" s="17"/>
      <c r="C35" s="17"/>
      <c r="D35" s="17"/>
      <c r="E35" s="17"/>
      <c r="F35" s="17"/>
      <c r="G35" s="18">
        <v>2</v>
      </c>
      <c r="H35" s="19">
        <f>G35/$H$3</f>
        <v>0.029850746268656716</v>
      </c>
    </row>
    <row r="36" spans="1:8" ht="11.25">
      <c r="A36" s="16" t="s">
        <v>11</v>
      </c>
      <c r="B36" s="20"/>
      <c r="C36" s="20"/>
      <c r="D36" s="20"/>
      <c r="E36" s="20"/>
      <c r="F36" s="20"/>
      <c r="G36" s="21">
        <v>65</v>
      </c>
      <c r="H36" s="22">
        <f>G36/$H$3</f>
        <v>0.9701492537313433</v>
      </c>
    </row>
    <row r="40" spans="1:8" s="72" customFormat="1" ht="12">
      <c r="A40" s="87" t="s">
        <v>4</v>
      </c>
      <c r="B40" s="88"/>
      <c r="C40" s="88"/>
      <c r="D40" s="88"/>
      <c r="E40" s="88"/>
      <c r="F40" s="88"/>
      <c r="G40" s="89"/>
      <c r="H40" s="89"/>
    </row>
    <row r="41" ht="11.25">
      <c r="A41" s="15" t="s">
        <v>5</v>
      </c>
    </row>
    <row r="42" spans="1:8" ht="11.25">
      <c r="A42" s="16" t="s">
        <v>6</v>
      </c>
      <c r="B42" s="15"/>
      <c r="C42" s="17"/>
      <c r="D42" s="17"/>
      <c r="E42" s="17"/>
      <c r="F42" s="17"/>
      <c r="G42" s="18">
        <v>44</v>
      </c>
      <c r="H42" s="19">
        <f>G42/H3</f>
        <v>0.6567164179104478</v>
      </c>
    </row>
    <row r="43" spans="1:8" ht="11.25">
      <c r="A43" s="16" t="s">
        <v>7</v>
      </c>
      <c r="B43" s="15"/>
      <c r="C43" s="20"/>
      <c r="D43" s="20"/>
      <c r="E43" s="20"/>
      <c r="F43" s="20"/>
      <c r="G43" s="21">
        <v>23</v>
      </c>
      <c r="H43" s="22">
        <f>G43/H3</f>
        <v>0.34328358208955223</v>
      </c>
    </row>
    <row r="44" spans="1:7" ht="11.25">
      <c r="A44" s="15" t="s">
        <v>8</v>
      </c>
      <c r="G44" s="25"/>
    </row>
    <row r="45" spans="1:8" ht="11.25">
      <c r="A45" s="16" t="s">
        <v>660</v>
      </c>
      <c r="B45" s="15"/>
      <c r="C45" s="17"/>
      <c r="D45" s="17"/>
      <c r="E45" s="17"/>
      <c r="F45" s="17"/>
      <c r="G45" s="18">
        <v>3</v>
      </c>
      <c r="H45" s="19">
        <f>G45/H3</f>
        <v>0.04477611940298507</v>
      </c>
    </row>
    <row r="46" spans="1:8" ht="11.25">
      <c r="A46" s="16" t="s">
        <v>661</v>
      </c>
      <c r="B46" s="15"/>
      <c r="C46" s="17"/>
      <c r="D46" s="17"/>
      <c r="E46" s="20"/>
      <c r="F46" s="20"/>
      <c r="G46" s="21">
        <v>15</v>
      </c>
      <c r="H46" s="22">
        <f>G46/H3</f>
        <v>0.22388059701492538</v>
      </c>
    </row>
    <row r="47" spans="1:8" ht="11.25">
      <c r="A47" s="16" t="s">
        <v>9</v>
      </c>
      <c r="B47" s="15"/>
      <c r="C47" s="17"/>
      <c r="D47" s="17"/>
      <c r="E47" s="20"/>
      <c r="F47" s="20"/>
      <c r="G47" s="21">
        <v>0</v>
      </c>
      <c r="H47" s="22">
        <f>G47/H3</f>
        <v>0</v>
      </c>
    </row>
    <row r="48" spans="1:8" ht="11.25">
      <c r="A48" s="16" t="s">
        <v>662</v>
      </c>
      <c r="B48" s="15"/>
      <c r="C48" s="15"/>
      <c r="D48" s="17"/>
      <c r="E48" s="20"/>
      <c r="F48" s="20"/>
      <c r="G48" s="21">
        <v>49</v>
      </c>
      <c r="H48" s="22">
        <f>G48/H3</f>
        <v>0.7313432835820896</v>
      </c>
    </row>
    <row r="52" spans="1:10" s="72" customFormat="1" ht="12">
      <c r="A52" s="87" t="s">
        <v>34</v>
      </c>
      <c r="B52" s="88"/>
      <c r="C52" s="88"/>
      <c r="D52" s="88"/>
      <c r="E52" s="88"/>
      <c r="F52" s="88"/>
      <c r="G52" s="89"/>
      <c r="H52" s="89"/>
      <c r="I52" s="91"/>
      <c r="J52" s="91"/>
    </row>
    <row r="53" spans="1:10" ht="11.25">
      <c r="A53" s="15"/>
      <c r="B53" s="15"/>
      <c r="C53" s="143"/>
      <c r="D53" s="92" t="s">
        <v>57</v>
      </c>
      <c r="E53" s="92"/>
      <c r="F53" s="92"/>
      <c r="G53" s="93"/>
      <c r="H53" s="93"/>
      <c r="I53" s="94"/>
      <c r="J53" s="94"/>
    </row>
    <row r="54" spans="1:10" ht="11.25">
      <c r="A54" s="15"/>
      <c r="B54" s="15"/>
      <c r="C54" s="118"/>
      <c r="D54" s="142" t="s">
        <v>47</v>
      </c>
      <c r="E54" s="142" t="s">
        <v>47</v>
      </c>
      <c r="F54" s="142" t="s">
        <v>47</v>
      </c>
      <c r="G54" s="142" t="s">
        <v>51</v>
      </c>
      <c r="H54" s="142" t="s">
        <v>53</v>
      </c>
      <c r="I54" s="142" t="s">
        <v>53</v>
      </c>
      <c r="J54" s="142" t="s">
        <v>47</v>
      </c>
    </row>
    <row r="55" spans="1:10" ht="11.25">
      <c r="A55" s="15"/>
      <c r="B55" s="15"/>
      <c r="C55" s="119" t="s">
        <v>55</v>
      </c>
      <c r="D55" s="130" t="s">
        <v>48</v>
      </c>
      <c r="E55" s="130" t="s">
        <v>49</v>
      </c>
      <c r="F55" s="130" t="s">
        <v>50</v>
      </c>
      <c r="G55" s="130" t="s">
        <v>52</v>
      </c>
      <c r="H55" s="130" t="s">
        <v>54</v>
      </c>
      <c r="I55" s="130" t="s">
        <v>56</v>
      </c>
      <c r="J55" s="130" t="s">
        <v>636</v>
      </c>
    </row>
    <row r="56" spans="1:10" ht="11.25">
      <c r="A56" s="15" t="s">
        <v>35</v>
      </c>
      <c r="B56" s="15"/>
      <c r="C56" s="26"/>
      <c r="D56" s="23"/>
      <c r="E56" s="23"/>
      <c r="F56" s="23"/>
      <c r="G56" s="23"/>
      <c r="H56" s="23"/>
      <c r="I56" s="27"/>
      <c r="J56" s="28"/>
    </row>
    <row r="57" spans="1:12" ht="11.25">
      <c r="A57" s="29" t="s">
        <v>36</v>
      </c>
      <c r="B57" s="15"/>
      <c r="C57" s="115">
        <v>32660</v>
      </c>
      <c r="D57" s="131">
        <v>7318</v>
      </c>
      <c r="E57" s="131">
        <v>12182</v>
      </c>
      <c r="F57" s="131">
        <v>8812</v>
      </c>
      <c r="G57" s="131">
        <v>2488</v>
      </c>
      <c r="H57" s="131">
        <v>789</v>
      </c>
      <c r="I57" s="131">
        <v>842</v>
      </c>
      <c r="J57" s="149">
        <v>229</v>
      </c>
      <c r="K57" s="30"/>
      <c r="L57" s="30"/>
    </row>
    <row r="58" spans="1:12" ht="11.25">
      <c r="A58" s="29" t="s">
        <v>37</v>
      </c>
      <c r="B58" s="15"/>
      <c r="C58" s="31"/>
      <c r="D58" s="32"/>
      <c r="E58" s="32"/>
      <c r="F58" s="32"/>
      <c r="G58" s="32"/>
      <c r="H58" s="32"/>
      <c r="I58" s="33"/>
      <c r="J58" s="34"/>
      <c r="K58" s="30"/>
      <c r="L58" s="30"/>
    </row>
    <row r="59" spans="1:12" ht="11.25">
      <c r="A59" s="16" t="s">
        <v>38</v>
      </c>
      <c r="B59" s="15"/>
      <c r="C59" s="26"/>
      <c r="D59" s="23"/>
      <c r="E59" s="23"/>
      <c r="F59" s="23"/>
      <c r="G59" s="23"/>
      <c r="H59" s="23"/>
      <c r="I59" s="27"/>
      <c r="J59" s="28"/>
      <c r="K59" s="30"/>
      <c r="L59" s="30"/>
    </row>
    <row r="60" spans="1:12" ht="11.25">
      <c r="A60" s="35" t="s">
        <v>39</v>
      </c>
      <c r="B60" s="15"/>
      <c r="C60" s="115">
        <v>1401</v>
      </c>
      <c r="D60" s="131">
        <v>321</v>
      </c>
      <c r="E60" s="131">
        <v>524</v>
      </c>
      <c r="F60" s="131">
        <v>353</v>
      </c>
      <c r="G60" s="131">
        <v>106</v>
      </c>
      <c r="H60" s="131">
        <v>30</v>
      </c>
      <c r="I60" s="131">
        <v>41</v>
      </c>
      <c r="J60" s="149">
        <v>26</v>
      </c>
      <c r="K60" s="30"/>
      <c r="L60" s="30"/>
    </row>
    <row r="61" spans="1:12" ht="11.25">
      <c r="A61" s="35" t="s">
        <v>40</v>
      </c>
      <c r="B61" s="15"/>
      <c r="C61" s="115">
        <v>1294</v>
      </c>
      <c r="D61" s="131">
        <v>259</v>
      </c>
      <c r="E61" s="131">
        <v>517</v>
      </c>
      <c r="F61" s="131">
        <v>340</v>
      </c>
      <c r="G61" s="131">
        <v>96</v>
      </c>
      <c r="H61" s="131">
        <v>28</v>
      </c>
      <c r="I61" s="131">
        <v>33</v>
      </c>
      <c r="J61" s="150">
        <v>21</v>
      </c>
      <c r="K61" s="30"/>
      <c r="L61" s="30"/>
    </row>
    <row r="62" spans="1:12" ht="11.25">
      <c r="A62" s="29" t="s">
        <v>41</v>
      </c>
      <c r="B62" s="15"/>
      <c r="C62" s="115">
        <v>59828</v>
      </c>
      <c r="D62" s="151">
        <v>11188</v>
      </c>
      <c r="E62" s="131">
        <v>21500</v>
      </c>
      <c r="F62" s="131">
        <v>17480</v>
      </c>
      <c r="G62" s="131">
        <v>5070</v>
      </c>
      <c r="H62" s="131">
        <v>1682</v>
      </c>
      <c r="I62" s="131">
        <v>1769</v>
      </c>
      <c r="J62" s="150">
        <v>1139</v>
      </c>
      <c r="K62" s="30"/>
      <c r="L62" s="30"/>
    </row>
    <row r="63" spans="1:12" ht="11.25">
      <c r="A63" s="15" t="s">
        <v>42</v>
      </c>
      <c r="B63" s="15"/>
      <c r="C63" s="31"/>
      <c r="D63" s="32"/>
      <c r="E63" s="32"/>
      <c r="F63" s="32"/>
      <c r="G63" s="32"/>
      <c r="H63" s="32"/>
      <c r="I63" s="33"/>
      <c r="J63" s="34"/>
      <c r="K63" s="30"/>
      <c r="L63" s="30"/>
    </row>
    <row r="64" spans="1:12" ht="11.25">
      <c r="A64" s="29" t="s">
        <v>43</v>
      </c>
      <c r="B64" s="15"/>
      <c r="C64" s="115">
        <v>5747</v>
      </c>
      <c r="D64" s="131">
        <v>1466</v>
      </c>
      <c r="E64" s="131">
        <v>2467</v>
      </c>
      <c r="F64" s="131">
        <v>1395</v>
      </c>
      <c r="G64" s="131">
        <v>349</v>
      </c>
      <c r="H64" s="131">
        <f>Cuadro3!AJ68</f>
        <v>0</v>
      </c>
      <c r="I64" s="131">
        <v>0</v>
      </c>
      <c r="J64" s="149">
        <v>70</v>
      </c>
      <c r="K64" s="30"/>
      <c r="L64" s="30"/>
    </row>
    <row r="65" spans="1:12" ht="11.25">
      <c r="A65" s="29" t="s">
        <v>44</v>
      </c>
      <c r="B65" s="15"/>
      <c r="C65" s="31"/>
      <c r="D65" s="32"/>
      <c r="E65" s="32"/>
      <c r="F65" s="32"/>
      <c r="G65" s="32"/>
      <c r="H65" s="32"/>
      <c r="I65" s="33"/>
      <c r="J65" s="34"/>
      <c r="K65" s="30"/>
      <c r="L65" s="30"/>
    </row>
    <row r="66" spans="1:12" ht="11.25">
      <c r="A66" s="35" t="s">
        <v>45</v>
      </c>
      <c r="B66" s="15"/>
      <c r="C66" s="115">
        <v>10319</v>
      </c>
      <c r="D66" s="131">
        <v>3550</v>
      </c>
      <c r="E66" s="131">
        <v>4751</v>
      </c>
      <c r="F66" s="131">
        <v>1636</v>
      </c>
      <c r="G66" s="131">
        <v>306</v>
      </c>
      <c r="H66" s="131">
        <v>0</v>
      </c>
      <c r="I66" s="131">
        <v>0</v>
      </c>
      <c r="J66" s="149">
        <v>76</v>
      </c>
      <c r="K66" s="30"/>
      <c r="L66" s="30"/>
    </row>
    <row r="67" spans="1:12" ht="11.25">
      <c r="A67" s="35" t="s">
        <v>663</v>
      </c>
      <c r="B67" s="15"/>
      <c r="C67" s="115">
        <v>180</v>
      </c>
      <c r="D67" s="131">
        <v>0</v>
      </c>
      <c r="E67" s="131">
        <v>37</v>
      </c>
      <c r="F67" s="131">
        <v>103</v>
      </c>
      <c r="G67" s="131">
        <v>20</v>
      </c>
      <c r="H67" s="131">
        <v>0</v>
      </c>
      <c r="I67" s="131">
        <v>0</v>
      </c>
      <c r="J67" s="150">
        <v>20</v>
      </c>
      <c r="K67" s="30"/>
      <c r="L67" s="30"/>
    </row>
    <row r="68" spans="1:12" ht="11.25">
      <c r="A68" s="29" t="s">
        <v>46</v>
      </c>
      <c r="B68" s="15"/>
      <c r="C68" s="115">
        <v>180</v>
      </c>
      <c r="D68" s="131">
        <v>0</v>
      </c>
      <c r="E68" s="131">
        <v>37</v>
      </c>
      <c r="F68" s="131">
        <v>103</v>
      </c>
      <c r="G68" s="131">
        <v>20</v>
      </c>
      <c r="H68" s="131">
        <v>0</v>
      </c>
      <c r="I68" s="131">
        <v>0</v>
      </c>
      <c r="J68" s="150">
        <v>20</v>
      </c>
      <c r="K68" s="30"/>
      <c r="L68" s="30"/>
    </row>
    <row r="69" spans="1:12" s="11" customFormat="1" ht="8.25" customHeight="1">
      <c r="A69" s="36"/>
      <c r="B69" s="37"/>
      <c r="C69" s="26"/>
      <c r="D69" s="26"/>
      <c r="E69" s="26"/>
      <c r="F69" s="26"/>
      <c r="G69" s="26"/>
      <c r="H69" s="26"/>
      <c r="I69" s="28"/>
      <c r="J69" s="28"/>
      <c r="K69" s="38"/>
      <c r="L69" s="38"/>
    </row>
    <row r="70" spans="1:8" s="40" customFormat="1" ht="12.75">
      <c r="A70" s="39"/>
      <c r="B70" s="39"/>
      <c r="C70" s="39"/>
      <c r="D70" s="39"/>
      <c r="E70" s="39"/>
      <c r="F70" s="39"/>
      <c r="G70" s="39"/>
      <c r="H70" s="39"/>
    </row>
    <row r="71" spans="1:12" s="11" customFormat="1" ht="3.75" customHeight="1">
      <c r="A71" s="36"/>
      <c r="B71" s="37"/>
      <c r="C71" s="26"/>
      <c r="D71" s="26"/>
      <c r="E71" s="26"/>
      <c r="F71" s="26"/>
      <c r="G71" s="26"/>
      <c r="H71" s="26"/>
      <c r="I71" s="28"/>
      <c r="J71" s="28"/>
      <c r="K71" s="38"/>
      <c r="L71" s="38"/>
    </row>
    <row r="72" spans="1:12" s="11" customFormat="1" ht="11.25" customHeight="1">
      <c r="A72" s="36"/>
      <c r="B72" s="37"/>
      <c r="C72" s="26"/>
      <c r="D72" s="26"/>
      <c r="E72" s="26"/>
      <c r="F72" s="26"/>
      <c r="G72" s="26"/>
      <c r="H72" s="26"/>
      <c r="I72" s="28"/>
      <c r="J72" s="28"/>
      <c r="K72" s="38"/>
      <c r="L72" s="38"/>
    </row>
    <row r="73" spans="1:8" s="72" customFormat="1" ht="12">
      <c r="A73" s="87" t="s">
        <v>12</v>
      </c>
      <c r="B73" s="88"/>
      <c r="C73" s="88"/>
      <c r="D73" s="88"/>
      <c r="E73" s="88"/>
      <c r="F73" s="88"/>
      <c r="G73" s="89"/>
      <c r="H73" s="89"/>
    </row>
    <row r="74" spans="1:7" ht="22.5" customHeight="1">
      <c r="A74" s="15"/>
      <c r="B74" s="15"/>
      <c r="C74" s="15"/>
      <c r="D74" s="15"/>
      <c r="E74" s="174" t="s">
        <v>63</v>
      </c>
      <c r="F74" s="193" t="s">
        <v>64</v>
      </c>
      <c r="G74" s="193"/>
    </row>
    <row r="75" spans="1:7" ht="11.25" customHeight="1">
      <c r="A75" s="15"/>
      <c r="B75" s="15"/>
      <c r="C75" s="15"/>
      <c r="D75" s="15"/>
      <c r="E75" s="186" t="s">
        <v>664</v>
      </c>
      <c r="F75" s="181" t="s">
        <v>665</v>
      </c>
      <c r="G75" s="183" t="s">
        <v>666</v>
      </c>
    </row>
    <row r="76" spans="1:7" ht="24" customHeight="1">
      <c r="A76" s="15"/>
      <c r="B76" s="15"/>
      <c r="C76" s="15"/>
      <c r="D76" s="15"/>
      <c r="E76" s="187"/>
      <c r="F76" s="182"/>
      <c r="G76" s="184"/>
    </row>
    <row r="77" spans="1:7" ht="11.25">
      <c r="A77" s="15" t="s">
        <v>58</v>
      </c>
      <c r="B77" s="15"/>
      <c r="C77" s="15"/>
      <c r="D77" s="15"/>
      <c r="E77" s="111"/>
      <c r="F77" s="111"/>
      <c r="G77" s="23"/>
    </row>
    <row r="78" spans="1:7" ht="11.25">
      <c r="A78" s="44" t="s">
        <v>59</v>
      </c>
      <c r="B78" s="15"/>
      <c r="C78" s="17"/>
      <c r="D78" s="17"/>
      <c r="E78" s="109">
        <v>98</v>
      </c>
      <c r="F78" s="109">
        <v>17</v>
      </c>
      <c r="G78" s="18">
        <v>5</v>
      </c>
    </row>
    <row r="79" spans="1:7" ht="11.25">
      <c r="A79" s="44" t="s">
        <v>60</v>
      </c>
      <c r="B79" s="15"/>
      <c r="C79" s="15"/>
      <c r="D79" s="17"/>
      <c r="E79" s="109">
        <v>1725</v>
      </c>
      <c r="F79" s="109">
        <v>307</v>
      </c>
      <c r="G79" s="18">
        <v>66</v>
      </c>
    </row>
    <row r="80" spans="1:7" ht="11.25">
      <c r="A80" s="15" t="s">
        <v>61</v>
      </c>
      <c r="B80" s="15"/>
      <c r="C80" s="15"/>
      <c r="D80" s="15"/>
      <c r="E80" s="113"/>
      <c r="F80" s="113"/>
      <c r="G80" s="32"/>
    </row>
    <row r="81" spans="1:7" ht="11.25">
      <c r="A81" s="44" t="s">
        <v>62</v>
      </c>
      <c r="B81" s="15"/>
      <c r="C81" s="17"/>
      <c r="D81" s="17"/>
      <c r="E81" s="115">
        <v>2335</v>
      </c>
      <c r="F81" s="115">
        <v>222</v>
      </c>
      <c r="G81" s="73">
        <v>36</v>
      </c>
    </row>
    <row r="82" spans="1:7" ht="11.25">
      <c r="A82" s="96" t="s">
        <v>60</v>
      </c>
      <c r="B82" s="92"/>
      <c r="C82" s="92"/>
      <c r="D82" s="92"/>
      <c r="E82" s="139">
        <v>56870</v>
      </c>
      <c r="F82" s="136">
        <v>5067</v>
      </c>
      <c r="G82" s="175">
        <v>521</v>
      </c>
    </row>
    <row r="83" spans="1:7" ht="11.25" hidden="1">
      <c r="A83" s="15"/>
      <c r="B83" s="15"/>
      <c r="C83" s="15"/>
      <c r="D83" s="15"/>
      <c r="E83" s="47" t="s">
        <v>66</v>
      </c>
      <c r="F83" s="85" t="s">
        <v>68</v>
      </c>
      <c r="G83" s="86" t="s">
        <v>16</v>
      </c>
    </row>
    <row r="84" spans="1:7" ht="11.25" hidden="1">
      <c r="A84" s="15" t="s">
        <v>65</v>
      </c>
      <c r="B84" s="15"/>
      <c r="C84" s="15"/>
      <c r="D84" s="15"/>
      <c r="E84" s="41" t="s">
        <v>67</v>
      </c>
      <c r="F84" s="42" t="s">
        <v>69</v>
      </c>
      <c r="G84" s="43" t="s">
        <v>70</v>
      </c>
    </row>
    <row r="85" spans="1:7" ht="11.25" hidden="1">
      <c r="A85" s="44" t="s">
        <v>59</v>
      </c>
      <c r="B85" s="15"/>
      <c r="C85" s="17"/>
      <c r="D85" s="17"/>
      <c r="E85" s="48" t="e">
        <f>SUM(Cuadro4!#REF!)</f>
        <v>#REF!</v>
      </c>
      <c r="F85" s="48" t="e">
        <f>SUM(Cuadro4!#REF!)</f>
        <v>#REF!</v>
      </c>
      <c r="G85" s="48" t="e">
        <f>SUM(Cuadro4!#REF!)</f>
        <v>#REF!</v>
      </c>
    </row>
    <row r="86" spans="1:7" ht="12" hidden="1" thickBot="1">
      <c r="A86" s="45" t="s">
        <v>60</v>
      </c>
      <c r="B86" s="46"/>
      <c r="C86" s="46"/>
      <c r="D86" s="46"/>
      <c r="E86" s="49" t="e">
        <f>SUM(Cuadro4!#REF!)</f>
        <v>#REF!</v>
      </c>
      <c r="F86" s="176" t="e">
        <f>SUM(Cuadro4!#REF!)</f>
        <v>#REF!</v>
      </c>
      <c r="G86" s="176" t="e">
        <f>SUM(Cuadro4!#REF!)</f>
        <v>#REF!</v>
      </c>
    </row>
    <row r="87" spans="1:7" ht="11.25">
      <c r="A87" s="44"/>
      <c r="B87" s="15"/>
      <c r="C87" s="15"/>
      <c r="D87" s="15"/>
      <c r="E87" s="23"/>
      <c r="F87" s="177"/>
      <c r="G87" s="177"/>
    </row>
    <row r="88" spans="1:7" ht="22.5">
      <c r="A88" s="44"/>
      <c r="B88" s="15"/>
      <c r="C88" s="15"/>
      <c r="D88" s="15"/>
      <c r="E88" s="178" t="s">
        <v>63</v>
      </c>
      <c r="F88" s="185" t="s">
        <v>64</v>
      </c>
      <c r="G88" s="185"/>
    </row>
    <row r="89" spans="1:7" ht="11.25">
      <c r="A89" s="15"/>
      <c r="B89" s="15"/>
      <c r="C89" s="15"/>
      <c r="D89" s="15"/>
      <c r="E89" s="186" t="s">
        <v>664</v>
      </c>
      <c r="F89" s="181" t="s">
        <v>665</v>
      </c>
      <c r="G89" s="183" t="s">
        <v>666</v>
      </c>
    </row>
    <row r="90" spans="1:7" ht="22.5" customHeight="1">
      <c r="A90" s="15" t="s">
        <v>71</v>
      </c>
      <c r="B90" s="15"/>
      <c r="C90" s="15"/>
      <c r="D90" s="15"/>
      <c r="E90" s="187"/>
      <c r="F90" s="182"/>
      <c r="G90" s="184"/>
    </row>
    <row r="91" spans="1:7" ht="11.25">
      <c r="A91" s="29" t="s">
        <v>72</v>
      </c>
      <c r="B91" s="15"/>
      <c r="C91" s="15"/>
      <c r="D91" s="15"/>
      <c r="E91" s="111"/>
      <c r="F91" s="111"/>
      <c r="G91" s="23"/>
    </row>
    <row r="92" spans="1:7" ht="11.25">
      <c r="A92" s="35" t="s">
        <v>62</v>
      </c>
      <c r="B92" s="15"/>
      <c r="C92" s="17"/>
      <c r="D92" s="17"/>
      <c r="E92" s="109">
        <v>386</v>
      </c>
      <c r="F92" s="109">
        <v>76</v>
      </c>
      <c r="G92" s="18">
        <v>2</v>
      </c>
    </row>
    <row r="93" spans="1:7" ht="11.25">
      <c r="A93" s="35" t="s">
        <v>73</v>
      </c>
      <c r="B93" s="15"/>
      <c r="C93" s="20"/>
      <c r="D93" s="20"/>
      <c r="E93" s="112">
        <v>9013</v>
      </c>
      <c r="F93" s="112">
        <v>2112</v>
      </c>
      <c r="G93" s="21">
        <v>63</v>
      </c>
    </row>
    <row r="94" spans="1:7" ht="11.25">
      <c r="A94" s="29" t="s">
        <v>74</v>
      </c>
      <c r="B94" s="15"/>
      <c r="C94" s="15"/>
      <c r="D94" s="15"/>
      <c r="E94" s="113"/>
      <c r="F94" s="113"/>
      <c r="G94" s="32"/>
    </row>
    <row r="95" spans="1:7" ht="11.25">
      <c r="A95" s="35" t="s">
        <v>62</v>
      </c>
      <c r="B95" s="15"/>
      <c r="C95" s="17"/>
      <c r="D95" s="17"/>
      <c r="E95" s="109">
        <v>880</v>
      </c>
      <c r="F95" s="109">
        <v>42</v>
      </c>
      <c r="G95" s="18">
        <v>4</v>
      </c>
    </row>
    <row r="96" spans="1:7" ht="11.25">
      <c r="A96" s="35" t="s">
        <v>73</v>
      </c>
      <c r="B96" s="15"/>
      <c r="C96" s="20"/>
      <c r="D96" s="20"/>
      <c r="E96" s="112">
        <v>20538</v>
      </c>
      <c r="F96" s="112">
        <v>907</v>
      </c>
      <c r="G96" s="21">
        <v>55</v>
      </c>
    </row>
    <row r="97" spans="1:7" ht="11.25">
      <c r="A97" s="29" t="s">
        <v>75</v>
      </c>
      <c r="B97" s="15"/>
      <c r="C97" s="15"/>
      <c r="D97" s="15"/>
      <c r="E97" s="113"/>
      <c r="F97" s="113"/>
      <c r="G97" s="32"/>
    </row>
    <row r="98" spans="1:7" ht="11.25">
      <c r="A98" s="35" t="s">
        <v>62</v>
      </c>
      <c r="B98" s="15"/>
      <c r="C98" s="17"/>
      <c r="D98" s="17"/>
      <c r="E98" s="109">
        <v>854</v>
      </c>
      <c r="F98" s="109">
        <v>49</v>
      </c>
      <c r="G98" s="18">
        <v>10</v>
      </c>
    </row>
    <row r="99" spans="1:7" ht="11.25">
      <c r="A99" s="35" t="s">
        <v>73</v>
      </c>
      <c r="B99" s="15"/>
      <c r="C99" s="20"/>
      <c r="D99" s="20"/>
      <c r="E99" s="112">
        <v>16476</v>
      </c>
      <c r="F99" s="112">
        <v>874</v>
      </c>
      <c r="G99" s="21">
        <v>130</v>
      </c>
    </row>
    <row r="100" spans="1:7" ht="11.25">
      <c r="A100" s="29" t="s">
        <v>76</v>
      </c>
      <c r="B100" s="15"/>
      <c r="C100" s="15"/>
      <c r="D100" s="15"/>
      <c r="E100" s="113"/>
      <c r="F100" s="113"/>
      <c r="G100" s="32"/>
    </row>
    <row r="101" spans="1:7" ht="11.25">
      <c r="A101" s="35" t="s">
        <v>62</v>
      </c>
      <c r="B101" s="15"/>
      <c r="C101" s="17"/>
      <c r="D101" s="17"/>
      <c r="E101" s="109">
        <v>352</v>
      </c>
      <c r="F101" s="109">
        <v>11</v>
      </c>
      <c r="G101" s="18">
        <v>2</v>
      </c>
    </row>
    <row r="102" spans="1:7" ht="11.25">
      <c r="A102" s="35" t="s">
        <v>73</v>
      </c>
      <c r="B102" s="15"/>
      <c r="C102" s="20"/>
      <c r="D102" s="20"/>
      <c r="E102" s="112">
        <v>4813</v>
      </c>
      <c r="F102" s="112">
        <v>249</v>
      </c>
      <c r="G102" s="21">
        <v>8</v>
      </c>
    </row>
    <row r="103" spans="1:7" ht="11.25">
      <c r="A103" s="29" t="s">
        <v>77</v>
      </c>
      <c r="B103" s="15"/>
      <c r="C103" s="15"/>
      <c r="D103" s="15"/>
      <c r="E103" s="113"/>
      <c r="F103" s="113"/>
      <c r="G103" s="32"/>
    </row>
    <row r="104" spans="1:7" ht="11.25">
      <c r="A104" s="35" t="s">
        <v>62</v>
      </c>
      <c r="B104" s="15"/>
      <c r="C104" s="17"/>
      <c r="D104" s="17"/>
      <c r="E104" s="109">
        <v>89</v>
      </c>
      <c r="F104" s="109">
        <v>2</v>
      </c>
      <c r="G104" s="18">
        <v>0</v>
      </c>
    </row>
    <row r="105" spans="1:7" ht="11.25">
      <c r="A105" s="35" t="s">
        <v>73</v>
      </c>
      <c r="B105" s="15"/>
      <c r="C105" s="20"/>
      <c r="D105" s="20"/>
      <c r="E105" s="112">
        <v>1644</v>
      </c>
      <c r="F105" s="112">
        <v>38</v>
      </c>
      <c r="G105" s="21">
        <v>0</v>
      </c>
    </row>
    <row r="106" spans="1:7" ht="11.25">
      <c r="A106" s="29" t="s">
        <v>78</v>
      </c>
      <c r="B106" s="15"/>
      <c r="C106" s="15"/>
      <c r="D106" s="15"/>
      <c r="E106" s="113"/>
      <c r="F106" s="113"/>
      <c r="G106" s="32"/>
    </row>
    <row r="107" spans="1:7" ht="11.25">
      <c r="A107" s="35" t="s">
        <v>62</v>
      </c>
      <c r="B107" s="15"/>
      <c r="C107" s="17"/>
      <c r="D107" s="17"/>
      <c r="E107" s="109">
        <v>84</v>
      </c>
      <c r="F107" s="109">
        <v>23</v>
      </c>
      <c r="G107" s="18">
        <v>0</v>
      </c>
    </row>
    <row r="108" spans="1:7" ht="11.25">
      <c r="A108" s="35" t="s">
        <v>73</v>
      </c>
      <c r="B108" s="15"/>
      <c r="C108" s="20"/>
      <c r="D108" s="20"/>
      <c r="E108" s="112">
        <v>1639</v>
      </c>
      <c r="F108" s="112">
        <v>130</v>
      </c>
      <c r="G108" s="21">
        <v>0</v>
      </c>
    </row>
    <row r="109" spans="1:7" ht="11.25">
      <c r="A109" s="36" t="s">
        <v>635</v>
      </c>
      <c r="B109" s="37"/>
      <c r="C109" s="37"/>
      <c r="D109" s="37"/>
      <c r="E109" s="140"/>
      <c r="F109" s="140"/>
      <c r="G109" s="31"/>
    </row>
    <row r="110" spans="1:7" ht="11.25">
      <c r="A110" s="51" t="s">
        <v>62</v>
      </c>
      <c r="B110" s="37"/>
      <c r="C110" s="52"/>
      <c r="D110" s="52"/>
      <c r="E110" s="123">
        <v>53</v>
      </c>
      <c r="F110" s="123">
        <v>10</v>
      </c>
      <c r="G110" s="137">
        <v>0</v>
      </c>
    </row>
    <row r="111" spans="1:7" ht="11.25">
      <c r="A111" s="51" t="s">
        <v>73</v>
      </c>
      <c r="B111" s="37"/>
      <c r="C111" s="53"/>
      <c r="D111" s="53"/>
      <c r="E111" s="124">
        <v>1016</v>
      </c>
      <c r="F111" s="124">
        <v>123</v>
      </c>
      <c r="G111" s="138">
        <v>0</v>
      </c>
    </row>
    <row r="112" spans="1:12" s="11" customFormat="1" ht="12.75" customHeight="1">
      <c r="A112" s="36"/>
      <c r="B112" s="37"/>
      <c r="C112" s="26"/>
      <c r="D112" s="26"/>
      <c r="E112" s="26"/>
      <c r="F112" s="26"/>
      <c r="G112" s="26"/>
      <c r="H112" s="26"/>
      <c r="I112" s="28"/>
      <c r="J112" s="28"/>
      <c r="K112" s="38"/>
      <c r="L112" s="38"/>
    </row>
    <row r="113" spans="1:8" s="40" customFormat="1" ht="15.75" customHeight="1">
      <c r="A113" s="39"/>
      <c r="B113" s="39"/>
      <c r="C113" s="39"/>
      <c r="D113" s="39"/>
      <c r="E113" s="39"/>
      <c r="F113" s="39"/>
      <c r="G113" s="39"/>
      <c r="H113" s="39"/>
    </row>
    <row r="114" spans="1:12" s="11" customFormat="1" ht="9" customHeight="1">
      <c r="A114" s="36"/>
      <c r="B114" s="37"/>
      <c r="C114" s="26"/>
      <c r="D114" s="26"/>
      <c r="E114" s="26"/>
      <c r="F114" s="26"/>
      <c r="G114" s="26"/>
      <c r="H114" s="26"/>
      <c r="I114" s="28"/>
      <c r="J114" s="28"/>
      <c r="K114" s="38"/>
      <c r="L114" s="38"/>
    </row>
    <row r="115" spans="1:8" s="72" customFormat="1" ht="12">
      <c r="A115" s="87" t="s">
        <v>637</v>
      </c>
      <c r="B115" s="88"/>
      <c r="C115" s="88"/>
      <c r="D115" s="88"/>
      <c r="E115" s="88"/>
      <c r="F115" s="88"/>
      <c r="G115" s="89"/>
      <c r="H115" s="89"/>
    </row>
    <row r="116" spans="1:8" ht="11.25">
      <c r="A116" s="15"/>
      <c r="B116" s="15"/>
      <c r="C116" s="15"/>
      <c r="D116" s="15"/>
      <c r="E116" s="50"/>
      <c r="F116" s="50"/>
      <c r="G116" s="110" t="s">
        <v>80</v>
      </c>
      <c r="H116" s="50" t="s">
        <v>81</v>
      </c>
    </row>
    <row r="117" spans="1:8" ht="11.25">
      <c r="A117" s="15" t="s">
        <v>83</v>
      </c>
      <c r="B117" s="15"/>
      <c r="C117" s="15"/>
      <c r="D117" s="15"/>
      <c r="E117" s="50"/>
      <c r="F117" s="50"/>
      <c r="G117" s="108" t="s">
        <v>79</v>
      </c>
      <c r="H117" s="95" t="s">
        <v>82</v>
      </c>
    </row>
    <row r="118" spans="1:8" ht="12">
      <c r="A118" s="97" t="s">
        <v>84</v>
      </c>
      <c r="B118" s="92"/>
      <c r="C118" s="92"/>
      <c r="D118" s="92"/>
      <c r="E118" s="23"/>
      <c r="F118" s="23"/>
      <c r="G118" s="23"/>
      <c r="H118" s="23"/>
    </row>
    <row r="119" spans="1:8" ht="11.25">
      <c r="A119" s="16" t="s">
        <v>13</v>
      </c>
      <c r="B119" s="15"/>
      <c r="C119" s="15"/>
      <c r="D119" s="15"/>
      <c r="E119" s="23"/>
      <c r="F119" s="23"/>
      <c r="G119" s="23"/>
      <c r="H119" s="23"/>
    </row>
    <row r="120" spans="1:9" ht="11.25">
      <c r="A120" s="54" t="s">
        <v>85</v>
      </c>
      <c r="B120" s="15"/>
      <c r="C120" s="17"/>
      <c r="D120" s="17"/>
      <c r="E120" s="18"/>
      <c r="F120" s="18"/>
      <c r="G120" s="109">
        <v>1317553</v>
      </c>
      <c r="H120" s="18">
        <v>55872994</v>
      </c>
      <c r="I120" s="55"/>
    </row>
    <row r="121" spans="1:9" ht="11.25">
      <c r="A121" s="54" t="s">
        <v>86</v>
      </c>
      <c r="B121" s="15"/>
      <c r="C121" s="20"/>
      <c r="D121" s="20"/>
      <c r="E121" s="21"/>
      <c r="F121" s="21"/>
      <c r="G121" s="109">
        <v>74324</v>
      </c>
      <c r="H121" s="18">
        <v>901874</v>
      </c>
      <c r="I121" s="55"/>
    </row>
    <row r="122" spans="1:9" ht="11.25">
      <c r="A122" s="98" t="s">
        <v>87</v>
      </c>
      <c r="B122" s="92"/>
      <c r="C122" s="99"/>
      <c r="D122" s="99"/>
      <c r="E122" s="21"/>
      <c r="F122" s="21"/>
      <c r="G122" s="109">
        <v>380763</v>
      </c>
      <c r="H122" s="18">
        <v>17427100</v>
      </c>
      <c r="I122" s="55"/>
    </row>
    <row r="123" spans="1:9" ht="12">
      <c r="A123" s="97" t="s">
        <v>89</v>
      </c>
      <c r="B123" s="92"/>
      <c r="C123" s="92"/>
      <c r="D123" s="92"/>
      <c r="E123" s="23"/>
      <c r="F123" s="23"/>
      <c r="G123" s="111"/>
      <c r="H123" s="23"/>
      <c r="I123" s="55"/>
    </row>
    <row r="124" spans="1:9" ht="11.25">
      <c r="A124" s="16" t="s">
        <v>13</v>
      </c>
      <c r="B124" s="15"/>
      <c r="C124" s="15"/>
      <c r="D124" s="15"/>
      <c r="E124" s="23"/>
      <c r="F124" s="23"/>
      <c r="G124" s="111"/>
      <c r="H124" s="23"/>
      <c r="I124" s="55"/>
    </row>
    <row r="125" spans="1:9" ht="11.25">
      <c r="A125" s="54" t="s">
        <v>90</v>
      </c>
      <c r="B125" s="15"/>
      <c r="C125" s="17"/>
      <c r="D125" s="17"/>
      <c r="E125" s="18"/>
      <c r="F125" s="18"/>
      <c r="G125" s="109">
        <v>330520</v>
      </c>
      <c r="H125" s="18">
        <v>4004796</v>
      </c>
      <c r="I125" s="55"/>
    </row>
    <row r="126" spans="1:9" ht="11.25">
      <c r="A126" s="98" t="s">
        <v>87</v>
      </c>
      <c r="B126" s="92"/>
      <c r="C126" s="99"/>
      <c r="D126" s="99"/>
      <c r="E126" s="21"/>
      <c r="F126" s="21"/>
      <c r="G126" s="109">
        <v>90136</v>
      </c>
      <c r="H126" s="18">
        <v>1251744</v>
      </c>
      <c r="I126" s="55"/>
    </row>
    <row r="127" spans="1:9" ht="11.25">
      <c r="A127" s="16" t="s">
        <v>14</v>
      </c>
      <c r="B127" s="15"/>
      <c r="C127" s="15"/>
      <c r="D127" s="15"/>
      <c r="E127" s="23"/>
      <c r="F127" s="23"/>
      <c r="G127" s="111"/>
      <c r="H127" s="23"/>
      <c r="I127" s="55"/>
    </row>
    <row r="128" spans="1:10" s="57" customFormat="1" ht="11.25">
      <c r="A128" s="54" t="s">
        <v>91</v>
      </c>
      <c r="B128" s="15"/>
      <c r="C128" s="17"/>
      <c r="D128" s="17"/>
      <c r="E128" s="18"/>
      <c r="F128" s="18"/>
      <c r="G128" s="109">
        <v>41556</v>
      </c>
      <c r="H128" s="18">
        <v>315763</v>
      </c>
      <c r="I128" s="55"/>
      <c r="J128" s="56"/>
    </row>
    <row r="129" spans="1:10" s="57" customFormat="1" ht="11.25">
      <c r="A129" s="98" t="s">
        <v>88</v>
      </c>
      <c r="B129" s="92"/>
      <c r="C129" s="99"/>
      <c r="D129" s="99"/>
      <c r="E129" s="100"/>
      <c r="F129" s="100"/>
      <c r="G129" s="133">
        <v>10885</v>
      </c>
      <c r="H129" s="104">
        <v>79053</v>
      </c>
      <c r="I129" s="55"/>
      <c r="J129" s="56"/>
    </row>
    <row r="130" spans="1:12" ht="12.75">
      <c r="A130" s="60" t="s">
        <v>92</v>
      </c>
      <c r="B130" s="15"/>
      <c r="C130" s="15"/>
      <c r="D130" s="15"/>
      <c r="E130" s="23"/>
      <c r="F130" s="23"/>
      <c r="G130" s="115">
        <f>G120+G121+G125+G128</f>
        <v>1763953</v>
      </c>
      <c r="H130" s="115">
        <f>H120+H121+H125+H128</f>
        <v>61095427</v>
      </c>
      <c r="I130" s="58"/>
      <c r="J130" s="59"/>
      <c r="K130" s="30"/>
      <c r="L130" s="30"/>
    </row>
    <row r="131" spans="1:12" ht="12.75">
      <c r="A131" s="97" t="s">
        <v>93</v>
      </c>
      <c r="B131" s="92"/>
      <c r="C131" s="92"/>
      <c r="D131" s="101"/>
      <c r="E131" s="102"/>
      <c r="F131" s="102"/>
      <c r="G131" s="139">
        <f>G122+G126+G129</f>
        <v>481784</v>
      </c>
      <c r="H131" s="139">
        <f>H122+H126+H129</f>
        <v>18757897</v>
      </c>
      <c r="I131" s="59"/>
      <c r="J131" s="59"/>
      <c r="K131" s="30"/>
      <c r="L131" s="30"/>
    </row>
    <row r="132" spans="1:10" ht="11.25">
      <c r="A132" s="15" t="s">
        <v>94</v>
      </c>
      <c r="B132" s="15"/>
      <c r="C132" s="15"/>
      <c r="D132" s="15"/>
      <c r="E132" s="181" t="s">
        <v>667</v>
      </c>
      <c r="F132" s="183" t="s">
        <v>668</v>
      </c>
      <c r="I132" s="61"/>
      <c r="J132" s="61"/>
    </row>
    <row r="133" spans="1:10" ht="11.25">
      <c r="A133" s="92"/>
      <c r="B133" s="92"/>
      <c r="C133" s="92"/>
      <c r="D133" s="92"/>
      <c r="E133" s="182"/>
      <c r="F133" s="184"/>
      <c r="I133" s="61"/>
      <c r="J133" s="61"/>
    </row>
    <row r="134" spans="1:10" ht="12.75">
      <c r="A134" s="97" t="s">
        <v>84</v>
      </c>
      <c r="B134" s="92"/>
      <c r="C134" s="92"/>
      <c r="D134" s="92"/>
      <c r="E134" s="152"/>
      <c r="F134" s="152"/>
      <c r="I134" s="61"/>
      <c r="J134" s="61"/>
    </row>
    <row r="135" spans="1:10" ht="12.75">
      <c r="A135" s="16" t="s">
        <v>13</v>
      </c>
      <c r="B135" s="15"/>
      <c r="C135" s="15"/>
      <c r="D135" s="15"/>
      <c r="E135" s="152"/>
      <c r="F135" s="152"/>
      <c r="I135" s="61"/>
      <c r="J135" s="61"/>
    </row>
    <row r="136" spans="1:10" ht="11.25">
      <c r="A136" s="54" t="s">
        <v>85</v>
      </c>
      <c r="B136" s="15"/>
      <c r="C136" s="15"/>
      <c r="D136" s="153"/>
      <c r="E136" s="131">
        <v>0</v>
      </c>
      <c r="F136" s="18">
        <v>384534</v>
      </c>
      <c r="I136" s="61"/>
      <c r="J136" s="61"/>
    </row>
    <row r="137" spans="1:10" ht="11.25">
      <c r="A137" s="54" t="s">
        <v>86</v>
      </c>
      <c r="B137" s="15"/>
      <c r="C137" s="15"/>
      <c r="D137" s="153"/>
      <c r="E137" s="131">
        <v>0</v>
      </c>
      <c r="F137" s="18">
        <v>26060</v>
      </c>
      <c r="I137" s="61"/>
      <c r="J137" s="61"/>
    </row>
    <row r="138" spans="1:10" ht="11.25">
      <c r="A138" s="98" t="s">
        <v>87</v>
      </c>
      <c r="B138" s="92"/>
      <c r="C138" s="92"/>
      <c r="D138" s="141"/>
      <c r="E138" s="131">
        <v>0</v>
      </c>
      <c r="F138" s="18">
        <v>112438</v>
      </c>
      <c r="I138" s="61"/>
      <c r="J138" s="61"/>
    </row>
    <row r="139" spans="1:9" ht="12">
      <c r="A139" s="97" t="s">
        <v>89</v>
      </c>
      <c r="B139" s="92"/>
      <c r="C139" s="92"/>
      <c r="D139" s="92"/>
      <c r="E139" s="23"/>
      <c r="F139" s="23"/>
      <c r="G139" s="23"/>
      <c r="H139" s="23"/>
      <c r="I139" s="55"/>
    </row>
    <row r="140" spans="1:10" ht="11.25">
      <c r="A140" s="16" t="s">
        <v>13</v>
      </c>
      <c r="B140" s="15"/>
      <c r="C140" s="15"/>
      <c r="D140" s="15"/>
      <c r="E140" s="23"/>
      <c r="F140" s="23"/>
      <c r="I140" s="61"/>
      <c r="J140" s="61"/>
    </row>
    <row r="141" spans="1:10" ht="11.25">
      <c r="A141" s="54" t="s">
        <v>90</v>
      </c>
      <c r="B141" s="15"/>
      <c r="C141" s="15"/>
      <c r="D141" s="153"/>
      <c r="E141" s="131">
        <v>1045549</v>
      </c>
      <c r="F141" s="18">
        <v>6488033</v>
      </c>
      <c r="I141" s="61"/>
      <c r="J141" s="61"/>
    </row>
    <row r="142" spans="1:11" ht="11.25">
      <c r="A142" s="98" t="s">
        <v>87</v>
      </c>
      <c r="B142" s="92"/>
      <c r="C142" s="92"/>
      <c r="D142" s="92"/>
      <c r="E142" s="131">
        <v>309314</v>
      </c>
      <c r="F142" s="18">
        <v>1928059</v>
      </c>
      <c r="I142" s="61"/>
      <c r="J142" s="61"/>
      <c r="K142" s="62"/>
    </row>
    <row r="143" spans="1:11" ht="11.25">
      <c r="A143" s="16" t="s">
        <v>14</v>
      </c>
      <c r="B143" s="15"/>
      <c r="C143" s="15"/>
      <c r="D143" s="15"/>
      <c r="E143" s="132"/>
      <c r="F143" s="23"/>
      <c r="I143" s="61"/>
      <c r="J143" s="61"/>
      <c r="K143" s="62"/>
    </row>
    <row r="144" spans="1:11" s="57" customFormat="1" ht="11.25">
      <c r="A144" s="54" t="s">
        <v>91</v>
      </c>
      <c r="B144" s="15"/>
      <c r="C144" s="15"/>
      <c r="D144" s="153"/>
      <c r="E144" s="131">
        <v>40967</v>
      </c>
      <c r="F144" s="18">
        <v>569830</v>
      </c>
      <c r="I144" s="27"/>
      <c r="J144" s="61"/>
      <c r="K144" s="63"/>
    </row>
    <row r="145" spans="1:11" s="57" customFormat="1" ht="11.25">
      <c r="A145" s="98" t="s">
        <v>88</v>
      </c>
      <c r="B145" s="92"/>
      <c r="C145" s="92"/>
      <c r="D145" s="92"/>
      <c r="E145" s="134">
        <v>12283</v>
      </c>
      <c r="F145" s="104">
        <v>128093</v>
      </c>
      <c r="I145" s="27"/>
      <c r="J145" s="61"/>
      <c r="K145" s="62"/>
    </row>
    <row r="146" spans="1:12" ht="11.25" customHeight="1">
      <c r="A146" s="60" t="s">
        <v>92</v>
      </c>
      <c r="B146" s="15"/>
      <c r="C146" s="15"/>
      <c r="D146" s="164"/>
      <c r="E146" s="135">
        <f>E136+E137+E141+E144</f>
        <v>1086516</v>
      </c>
      <c r="F146" s="135">
        <f>F136+F137+F141+F144</f>
        <v>7468457</v>
      </c>
      <c r="I146" s="58"/>
      <c r="J146" s="59"/>
      <c r="K146" s="64"/>
      <c r="L146" s="64"/>
    </row>
    <row r="147" spans="1:12" ht="11.25" customHeight="1">
      <c r="A147" s="97" t="s">
        <v>93</v>
      </c>
      <c r="B147" s="92"/>
      <c r="C147" s="92"/>
      <c r="D147" s="92"/>
      <c r="E147" s="136">
        <f>E138+E142+E145</f>
        <v>321597</v>
      </c>
      <c r="F147" s="136">
        <f>F138+F142+F145</f>
        <v>2168590</v>
      </c>
      <c r="I147" s="59"/>
      <c r="J147" s="59"/>
      <c r="K147" s="64"/>
      <c r="L147" s="64"/>
    </row>
    <row r="148" spans="1:8" ht="11.25">
      <c r="A148" s="92" t="s">
        <v>95</v>
      </c>
      <c r="B148" s="92"/>
      <c r="H148" s="69" t="s">
        <v>15</v>
      </c>
    </row>
    <row r="149" spans="1:12" ht="11.25">
      <c r="A149" s="29" t="s">
        <v>96</v>
      </c>
      <c r="C149" s="17"/>
      <c r="D149" s="17"/>
      <c r="E149" s="17"/>
      <c r="F149" s="17"/>
      <c r="G149" s="65"/>
      <c r="H149" s="23">
        <v>83562</v>
      </c>
      <c r="I149" s="30"/>
      <c r="J149" s="30"/>
      <c r="K149" s="30"/>
      <c r="L149" s="30"/>
    </row>
    <row r="150" spans="1:8" ht="11.25">
      <c r="A150" s="29" t="s">
        <v>97</v>
      </c>
      <c r="C150" s="20"/>
      <c r="D150" s="20"/>
      <c r="E150" s="20"/>
      <c r="F150" s="20"/>
      <c r="G150" s="66"/>
      <c r="H150" s="23">
        <v>480242</v>
      </c>
    </row>
    <row r="152" spans="1:8" s="72" customFormat="1" ht="12">
      <c r="A152" s="87" t="s">
        <v>638</v>
      </c>
      <c r="B152" s="88"/>
      <c r="C152" s="88"/>
      <c r="D152" s="88"/>
      <c r="E152" s="88"/>
      <c r="F152" s="88"/>
      <c r="G152" s="89"/>
      <c r="H152" s="89"/>
    </row>
    <row r="153" ht="11.25">
      <c r="H153" s="69" t="s">
        <v>15</v>
      </c>
    </row>
    <row r="154" spans="1:9" ht="11.25">
      <c r="A154" s="171" t="s">
        <v>669</v>
      </c>
      <c r="B154" s="171"/>
      <c r="C154" s="171"/>
      <c r="D154" s="171"/>
      <c r="E154" s="171"/>
      <c r="F154" s="172"/>
      <c r="G154" s="173"/>
      <c r="H154" s="73">
        <f>H155+H158</f>
        <v>2831366</v>
      </c>
      <c r="I154" s="30"/>
    </row>
    <row r="155" spans="1:9" ht="11.25">
      <c r="A155" s="44" t="s">
        <v>670</v>
      </c>
      <c r="F155" s="20"/>
      <c r="G155" s="66"/>
      <c r="H155" s="137">
        <f>H156+H157</f>
        <v>1609260</v>
      </c>
      <c r="I155" s="30"/>
    </row>
    <row r="156" spans="1:8" ht="11.25">
      <c r="A156" s="44" t="s">
        <v>671</v>
      </c>
      <c r="F156" s="20"/>
      <c r="G156" s="66"/>
      <c r="H156" s="21">
        <v>1566152</v>
      </c>
    </row>
    <row r="157" spans="1:8" ht="11.25">
      <c r="A157" s="44" t="s">
        <v>672</v>
      </c>
      <c r="F157" s="17"/>
      <c r="G157" s="65"/>
      <c r="H157" s="21">
        <v>43108</v>
      </c>
    </row>
    <row r="158" spans="1:8" ht="11.25">
      <c r="A158" s="96" t="s">
        <v>673</v>
      </c>
      <c r="B158" s="92"/>
      <c r="C158" s="92"/>
      <c r="D158" s="92"/>
      <c r="E158" s="92"/>
      <c r="F158" s="92"/>
      <c r="G158" s="103"/>
      <c r="H158" s="155">
        <v>1222106</v>
      </c>
    </row>
    <row r="159" spans="1:10" ht="11.25">
      <c r="A159" s="15" t="s">
        <v>674</v>
      </c>
      <c r="D159" s="17"/>
      <c r="E159" s="17"/>
      <c r="F159" s="17"/>
      <c r="G159" s="65"/>
      <c r="H159" s="73">
        <f>H160+H163+H166+H169</f>
        <v>8788792</v>
      </c>
      <c r="I159" s="30"/>
      <c r="J159" s="30"/>
    </row>
    <row r="160" spans="1:10" ht="11.25">
      <c r="A160" s="44" t="s">
        <v>675</v>
      </c>
      <c r="D160" s="20"/>
      <c r="E160" s="20"/>
      <c r="F160" s="20"/>
      <c r="G160" s="66"/>
      <c r="H160" s="137">
        <f>H161+H162</f>
        <v>2718216</v>
      </c>
      <c r="I160" s="55"/>
      <c r="J160" s="30"/>
    </row>
    <row r="161" spans="1:10" ht="11.25">
      <c r="A161" s="44" t="s">
        <v>676</v>
      </c>
      <c r="D161" s="82"/>
      <c r="E161" s="82"/>
      <c r="F161" s="82"/>
      <c r="G161" s="154"/>
      <c r="H161" s="21">
        <v>0</v>
      </c>
      <c r="I161" s="55"/>
      <c r="J161" s="30"/>
    </row>
    <row r="162" spans="1:10" ht="11.25">
      <c r="A162" s="44" t="s">
        <v>677</v>
      </c>
      <c r="C162" s="15"/>
      <c r="D162" s="15"/>
      <c r="E162" s="17"/>
      <c r="F162" s="17"/>
      <c r="G162" s="65"/>
      <c r="H162" s="21">
        <v>2718216</v>
      </c>
      <c r="I162" s="55"/>
      <c r="J162" s="30"/>
    </row>
    <row r="163" spans="1:10" ht="11.25">
      <c r="A163" s="44" t="s">
        <v>678</v>
      </c>
      <c r="D163" s="17"/>
      <c r="E163" s="17"/>
      <c r="F163" s="17"/>
      <c r="G163" s="65"/>
      <c r="H163" s="137">
        <f>H164+H165</f>
        <v>5385165</v>
      </c>
      <c r="I163" s="55"/>
      <c r="J163" s="30"/>
    </row>
    <row r="164" spans="1:10" ht="11.25">
      <c r="A164" s="44" t="s">
        <v>679</v>
      </c>
      <c r="F164" s="82"/>
      <c r="G164" s="154"/>
      <c r="H164" s="21">
        <v>130575</v>
      </c>
      <c r="I164" s="55"/>
      <c r="J164" s="30"/>
    </row>
    <row r="165" spans="1:10" ht="11.25">
      <c r="A165" s="44" t="s">
        <v>677</v>
      </c>
      <c r="C165" s="15"/>
      <c r="D165" s="15"/>
      <c r="E165" s="17"/>
      <c r="F165" s="17"/>
      <c r="G165" s="65"/>
      <c r="H165" s="21">
        <v>5254590</v>
      </c>
      <c r="I165" s="55"/>
      <c r="J165" s="30"/>
    </row>
    <row r="166" spans="1:10" ht="11.25">
      <c r="A166" s="44" t="s">
        <v>680</v>
      </c>
      <c r="D166" s="15"/>
      <c r="E166" s="17"/>
      <c r="F166" s="17"/>
      <c r="G166" s="65"/>
      <c r="H166" s="137">
        <f>H167+H168</f>
        <v>108278</v>
      </c>
      <c r="I166" s="55"/>
      <c r="J166" s="30"/>
    </row>
    <row r="167" spans="1:10" ht="11.25" customHeight="1">
      <c r="A167" s="44" t="s">
        <v>681</v>
      </c>
      <c r="C167" s="15"/>
      <c r="D167" s="15"/>
      <c r="E167" s="15"/>
      <c r="F167" s="17"/>
      <c r="G167" s="65"/>
      <c r="H167" s="21">
        <v>0</v>
      </c>
      <c r="I167" s="55"/>
      <c r="J167" s="30"/>
    </row>
    <row r="168" spans="1:10" ht="11.25">
      <c r="A168" s="44" t="s">
        <v>677</v>
      </c>
      <c r="E168" s="17"/>
      <c r="F168" s="17"/>
      <c r="G168" s="65"/>
      <c r="H168" s="21">
        <v>108278</v>
      </c>
      <c r="I168" s="55"/>
      <c r="J168" s="30"/>
    </row>
    <row r="169" spans="1:10" ht="11.25">
      <c r="A169" s="96" t="s">
        <v>682</v>
      </c>
      <c r="B169" s="92"/>
      <c r="C169" s="92"/>
      <c r="D169" s="92"/>
      <c r="E169" s="92"/>
      <c r="F169" s="92"/>
      <c r="G169" s="103"/>
      <c r="H169" s="90">
        <v>577133</v>
      </c>
      <c r="I169" s="55"/>
      <c r="J169" s="30"/>
    </row>
    <row r="170" spans="1:8" ht="11.25">
      <c r="A170" s="84" t="s">
        <v>683</v>
      </c>
      <c r="B170" s="84"/>
      <c r="C170" s="84"/>
      <c r="D170" s="84"/>
      <c r="E170" s="84"/>
      <c r="F170" s="84"/>
      <c r="G170" s="156"/>
      <c r="H170" s="83">
        <v>543655</v>
      </c>
    </row>
    <row r="171" spans="1:10" ht="11.25">
      <c r="A171" s="15" t="s">
        <v>684</v>
      </c>
      <c r="C171" s="17"/>
      <c r="D171" s="17"/>
      <c r="E171" s="17"/>
      <c r="F171" s="17"/>
      <c r="G171" s="65"/>
      <c r="H171" s="73">
        <f>H172+H180+H184</f>
        <v>10918106</v>
      </c>
      <c r="I171" s="55"/>
      <c r="J171" s="62"/>
    </row>
    <row r="172" spans="1:10" ht="11.25">
      <c r="A172" s="44" t="s">
        <v>685</v>
      </c>
      <c r="C172" s="17"/>
      <c r="D172" s="17"/>
      <c r="E172" s="17"/>
      <c r="F172" s="17"/>
      <c r="G172" s="65"/>
      <c r="H172" s="21">
        <f>SUM(H173:H179)</f>
        <v>7744380</v>
      </c>
      <c r="I172" s="55"/>
      <c r="J172" s="62"/>
    </row>
    <row r="173" spans="1:10" ht="11.25">
      <c r="A173" s="44" t="s">
        <v>686</v>
      </c>
      <c r="C173" s="20"/>
      <c r="D173" s="17"/>
      <c r="E173" s="17"/>
      <c r="F173" s="17"/>
      <c r="G173" s="65"/>
      <c r="H173" s="21">
        <v>935877</v>
      </c>
      <c r="I173" s="55"/>
      <c r="J173" s="62"/>
    </row>
    <row r="174" spans="1:10" ht="11.25">
      <c r="A174" s="44" t="s">
        <v>687</v>
      </c>
      <c r="C174" s="15"/>
      <c r="D174" s="82"/>
      <c r="E174" s="17"/>
      <c r="F174" s="17"/>
      <c r="G174" s="65"/>
      <c r="H174" s="21">
        <v>1953802</v>
      </c>
      <c r="I174" s="55"/>
      <c r="J174" s="62"/>
    </row>
    <row r="175" spans="1:10" ht="11.25">
      <c r="A175" s="44" t="s">
        <v>688</v>
      </c>
      <c r="C175" s="15"/>
      <c r="D175" s="17"/>
      <c r="E175" s="17"/>
      <c r="F175" s="17"/>
      <c r="G175" s="65"/>
      <c r="H175" s="21">
        <v>437252</v>
      </c>
      <c r="I175" s="55"/>
      <c r="J175" s="62"/>
    </row>
    <row r="176" spans="1:10" ht="11.25">
      <c r="A176" s="44" t="s">
        <v>689</v>
      </c>
      <c r="C176" s="15"/>
      <c r="D176" s="17"/>
      <c r="E176" s="17"/>
      <c r="F176" s="17"/>
      <c r="G176" s="65"/>
      <c r="H176" s="21">
        <v>1905652</v>
      </c>
      <c r="I176" s="55"/>
      <c r="J176" s="62"/>
    </row>
    <row r="177" spans="1:10" ht="11.25">
      <c r="A177" s="44" t="s">
        <v>690</v>
      </c>
      <c r="C177" s="15"/>
      <c r="D177" s="82"/>
      <c r="E177" s="82"/>
      <c r="F177" s="17"/>
      <c r="G177" s="65"/>
      <c r="H177" s="21">
        <v>406011</v>
      </c>
      <c r="I177" s="55"/>
      <c r="J177" s="62"/>
    </row>
    <row r="178" spans="1:10" ht="11.25">
      <c r="A178" s="44" t="s">
        <v>691</v>
      </c>
      <c r="D178" s="15"/>
      <c r="E178" s="15"/>
      <c r="F178" s="15"/>
      <c r="G178" s="65"/>
      <c r="H178" s="21">
        <v>1751879</v>
      </c>
      <c r="I178" s="55"/>
      <c r="J178" s="62"/>
    </row>
    <row r="179" spans="1:8" ht="11.25">
      <c r="A179" s="44" t="s">
        <v>692</v>
      </c>
      <c r="C179" s="17"/>
      <c r="D179" s="17"/>
      <c r="E179" s="17"/>
      <c r="F179" s="17"/>
      <c r="G179" s="65"/>
      <c r="H179" s="21">
        <v>353907</v>
      </c>
    </row>
    <row r="180" spans="1:8" ht="11.25">
      <c r="A180" s="44" t="s">
        <v>693</v>
      </c>
      <c r="C180" s="20"/>
      <c r="D180" s="20"/>
      <c r="E180" s="20"/>
      <c r="F180" s="20"/>
      <c r="G180" s="66"/>
      <c r="H180" s="25">
        <f>SUM(H181:H183)</f>
        <v>1205293</v>
      </c>
    </row>
    <row r="181" spans="1:10" ht="11.25">
      <c r="A181" s="44" t="s">
        <v>694</v>
      </c>
      <c r="C181" s="82"/>
      <c r="D181" s="82"/>
      <c r="E181" s="17"/>
      <c r="F181" s="17"/>
      <c r="G181" s="65"/>
      <c r="H181" s="21">
        <v>370377</v>
      </c>
      <c r="I181" s="55"/>
      <c r="J181" s="62"/>
    </row>
    <row r="182" spans="1:10" ht="11.25">
      <c r="A182" s="44" t="s">
        <v>695</v>
      </c>
      <c r="C182" s="15"/>
      <c r="D182" s="15"/>
      <c r="E182" s="17"/>
      <c r="F182" s="17"/>
      <c r="G182" s="65"/>
      <c r="H182" s="21">
        <v>466707</v>
      </c>
      <c r="I182" s="55"/>
      <c r="J182" s="62"/>
    </row>
    <row r="183" spans="1:10" ht="11.25">
      <c r="A183" s="44" t="s">
        <v>696</v>
      </c>
      <c r="C183" s="15"/>
      <c r="D183" s="15"/>
      <c r="E183" s="15"/>
      <c r="F183" s="15"/>
      <c r="G183" s="65"/>
      <c r="H183" s="21">
        <v>368209</v>
      </c>
      <c r="I183" s="55"/>
      <c r="J183" s="62"/>
    </row>
    <row r="184" spans="1:8" ht="11.25">
      <c r="A184" s="44" t="s">
        <v>697</v>
      </c>
      <c r="C184" s="82"/>
      <c r="D184" s="82"/>
      <c r="E184" s="20"/>
      <c r="F184" s="20"/>
      <c r="G184" s="66"/>
      <c r="H184" s="25">
        <f>SUM(H185:H187)</f>
        <v>1968433</v>
      </c>
    </row>
    <row r="185" spans="1:10" ht="11.25">
      <c r="A185" s="44" t="s">
        <v>698</v>
      </c>
      <c r="C185" s="15"/>
      <c r="D185" s="15"/>
      <c r="E185" s="82"/>
      <c r="F185" s="82"/>
      <c r="G185" s="65"/>
      <c r="H185" s="21">
        <v>130987</v>
      </c>
      <c r="I185" s="55"/>
      <c r="J185" s="62"/>
    </row>
    <row r="186" spans="1:10" ht="11.25">
      <c r="A186" s="44" t="s">
        <v>699</v>
      </c>
      <c r="C186" s="17"/>
      <c r="D186" s="17"/>
      <c r="E186" s="17"/>
      <c r="F186" s="17"/>
      <c r="G186" s="65"/>
      <c r="H186" s="21">
        <v>111633</v>
      </c>
      <c r="I186" s="55"/>
      <c r="J186" s="62"/>
    </row>
    <row r="187" spans="1:10" ht="11.25">
      <c r="A187" s="44" t="s">
        <v>700</v>
      </c>
      <c r="C187" s="15"/>
      <c r="D187" s="15"/>
      <c r="E187" s="15"/>
      <c r="F187" s="20"/>
      <c r="G187" s="65"/>
      <c r="H187" s="21">
        <v>1725813</v>
      </c>
      <c r="I187" s="55"/>
      <c r="J187" s="62"/>
    </row>
    <row r="188" spans="1:10" ht="11.25">
      <c r="A188" s="44"/>
      <c r="C188" s="15"/>
      <c r="D188" s="15"/>
      <c r="E188" s="15"/>
      <c r="F188" s="15"/>
      <c r="G188" s="71"/>
      <c r="H188" s="23"/>
      <c r="I188" s="55"/>
      <c r="J188" s="62"/>
    </row>
    <row r="189" spans="1:10" ht="11.25">
      <c r="A189" s="44"/>
      <c r="C189" s="15"/>
      <c r="D189" s="15"/>
      <c r="E189" s="15"/>
      <c r="F189" s="15"/>
      <c r="G189" s="71"/>
      <c r="H189" s="23"/>
      <c r="I189" s="55"/>
      <c r="J189" s="62"/>
    </row>
    <row r="190" spans="1:10" s="72" customFormat="1" ht="12">
      <c r="A190" s="87" t="s">
        <v>639</v>
      </c>
      <c r="B190" s="88"/>
      <c r="C190" s="88"/>
      <c r="D190" s="88"/>
      <c r="E190" s="88"/>
      <c r="F190" s="88"/>
      <c r="G190" s="89"/>
      <c r="H190" s="89"/>
      <c r="I190" s="91"/>
      <c r="J190" s="91"/>
    </row>
    <row r="191" spans="2:10" ht="11.25">
      <c r="B191" s="15"/>
      <c r="C191" s="117"/>
      <c r="D191" s="92" t="s">
        <v>57</v>
      </c>
      <c r="E191" s="92"/>
      <c r="F191" s="92"/>
      <c r="G191" s="93"/>
      <c r="H191" s="93"/>
      <c r="I191" s="94"/>
      <c r="J191" s="94"/>
    </row>
    <row r="192" spans="1:10" ht="11.25">
      <c r="A192" s="15"/>
      <c r="B192" s="15"/>
      <c r="C192" s="118"/>
      <c r="D192" s="129" t="s">
        <v>47</v>
      </c>
      <c r="E192" s="125" t="s">
        <v>47</v>
      </c>
      <c r="F192" s="129" t="s">
        <v>47</v>
      </c>
      <c r="G192" s="129" t="s">
        <v>51</v>
      </c>
      <c r="H192" s="125" t="s">
        <v>53</v>
      </c>
      <c r="I192" s="125" t="s">
        <v>53</v>
      </c>
      <c r="J192" s="160" t="s">
        <v>47</v>
      </c>
    </row>
    <row r="193" spans="1:10" ht="11.25">
      <c r="A193" s="15"/>
      <c r="B193" s="15"/>
      <c r="C193" s="119" t="s">
        <v>55</v>
      </c>
      <c r="D193" s="130" t="s">
        <v>48</v>
      </c>
      <c r="E193" s="126" t="s">
        <v>49</v>
      </c>
      <c r="F193" s="130" t="s">
        <v>50</v>
      </c>
      <c r="G193" s="130" t="s">
        <v>52</v>
      </c>
      <c r="H193" s="126" t="s">
        <v>54</v>
      </c>
      <c r="I193" s="126" t="s">
        <v>56</v>
      </c>
      <c r="J193" s="161" t="s">
        <v>634</v>
      </c>
    </row>
    <row r="194" spans="1:10" ht="11.25">
      <c r="A194" s="15"/>
      <c r="B194" s="92"/>
      <c r="C194" s="92"/>
      <c r="D194" s="92"/>
      <c r="E194" s="104"/>
      <c r="F194" s="104"/>
      <c r="G194" s="104"/>
      <c r="H194" s="104"/>
      <c r="I194" s="94"/>
      <c r="J194" s="105"/>
    </row>
    <row r="195" spans="1:12" ht="11.25">
      <c r="A195" s="171" t="s">
        <v>17</v>
      </c>
      <c r="B195" s="15"/>
      <c r="C195" s="127">
        <f aca="true" t="shared" si="0" ref="C195:C202">SUM(D195:J195)</f>
        <v>21151800</v>
      </c>
      <c r="D195" s="128">
        <f>SUM(D196:D202)</f>
        <v>6300282</v>
      </c>
      <c r="E195" s="128">
        <f aca="true" t="shared" si="1" ref="E195:J195">SUM(E196:E202)</f>
        <v>7567660</v>
      </c>
      <c r="F195" s="128">
        <f t="shared" si="1"/>
        <v>3984328</v>
      </c>
      <c r="G195" s="128">
        <f t="shared" si="1"/>
        <v>1260044</v>
      </c>
      <c r="H195" s="128">
        <f t="shared" si="1"/>
        <v>290791</v>
      </c>
      <c r="I195" s="128">
        <f t="shared" si="1"/>
        <v>1596454</v>
      </c>
      <c r="J195" s="128">
        <f t="shared" si="1"/>
        <v>152241</v>
      </c>
      <c r="K195" s="68"/>
      <c r="L195" s="30"/>
    </row>
    <row r="196" spans="1:12" ht="11.25">
      <c r="A196" s="44" t="s">
        <v>98</v>
      </c>
      <c r="B196" s="15"/>
      <c r="C196" s="116">
        <f t="shared" si="0"/>
        <v>7022008</v>
      </c>
      <c r="D196" s="124">
        <v>2234277</v>
      </c>
      <c r="E196" s="124">
        <v>1572541</v>
      </c>
      <c r="F196" s="124">
        <v>916825</v>
      </c>
      <c r="G196" s="124">
        <v>393179</v>
      </c>
      <c r="H196" s="124">
        <v>290791</v>
      </c>
      <c r="I196" s="124">
        <v>1596454</v>
      </c>
      <c r="J196" s="157">
        <v>17941</v>
      </c>
      <c r="K196" s="68"/>
      <c r="L196" s="30"/>
    </row>
    <row r="197" spans="1:12" ht="11.25">
      <c r="A197" s="44" t="s">
        <v>99</v>
      </c>
      <c r="B197" s="15"/>
      <c r="C197" s="116">
        <f t="shared" si="0"/>
        <v>400878</v>
      </c>
      <c r="D197" s="124">
        <v>61869</v>
      </c>
      <c r="E197" s="124">
        <v>241761</v>
      </c>
      <c r="F197" s="124">
        <v>64241</v>
      </c>
      <c r="G197" s="124">
        <v>21056</v>
      </c>
      <c r="H197" s="124">
        <v>0</v>
      </c>
      <c r="I197" s="124">
        <v>0</v>
      </c>
      <c r="J197" s="157">
        <v>11951</v>
      </c>
      <c r="K197" s="68"/>
      <c r="L197" s="30"/>
    </row>
    <row r="198" spans="1:12" ht="11.25">
      <c r="A198" s="44" t="s">
        <v>100</v>
      </c>
      <c r="B198" s="15"/>
      <c r="C198" s="116">
        <f t="shared" si="0"/>
        <v>2313510</v>
      </c>
      <c r="D198" s="124">
        <v>410258</v>
      </c>
      <c r="E198" s="124">
        <v>952471</v>
      </c>
      <c r="F198" s="124">
        <v>637042</v>
      </c>
      <c r="G198" s="124">
        <v>313739</v>
      </c>
      <c r="H198" s="124">
        <v>0</v>
      </c>
      <c r="I198" s="124">
        <v>0</v>
      </c>
      <c r="J198" s="157">
        <v>0</v>
      </c>
      <c r="K198" s="68"/>
      <c r="L198" s="30"/>
    </row>
    <row r="199" spans="1:12" ht="11.25">
      <c r="A199" s="44" t="s">
        <v>101</v>
      </c>
      <c r="B199" s="15"/>
      <c r="C199" s="116">
        <f t="shared" si="0"/>
        <v>2194113</v>
      </c>
      <c r="D199" s="124">
        <v>530111</v>
      </c>
      <c r="E199" s="124">
        <v>899957</v>
      </c>
      <c r="F199" s="124">
        <v>520133</v>
      </c>
      <c r="G199" s="124">
        <v>191791</v>
      </c>
      <c r="H199" s="124">
        <v>0</v>
      </c>
      <c r="I199" s="124">
        <v>0</v>
      </c>
      <c r="J199" s="157">
        <v>52121</v>
      </c>
      <c r="K199" s="68"/>
      <c r="L199" s="30"/>
    </row>
    <row r="200" spans="1:12" ht="11.25">
      <c r="A200" s="44" t="s">
        <v>102</v>
      </c>
      <c r="B200" s="15"/>
      <c r="C200" s="116">
        <f t="shared" si="0"/>
        <v>7394054</v>
      </c>
      <c r="D200" s="124">
        <v>2645159</v>
      </c>
      <c r="E200" s="124">
        <v>3225862</v>
      </c>
      <c r="F200" s="124">
        <v>1232303</v>
      </c>
      <c r="G200" s="124">
        <v>257057</v>
      </c>
      <c r="H200" s="124">
        <v>0</v>
      </c>
      <c r="I200" s="124">
        <v>0</v>
      </c>
      <c r="J200" s="157">
        <v>33673</v>
      </c>
      <c r="K200" s="68"/>
      <c r="L200" s="30"/>
    </row>
    <row r="201" spans="1:12" ht="11.25">
      <c r="A201" s="44" t="s">
        <v>103</v>
      </c>
      <c r="C201" s="116">
        <f t="shared" si="0"/>
        <v>445485</v>
      </c>
      <c r="D201" s="124">
        <v>0</v>
      </c>
      <c r="E201" s="124">
        <v>141850</v>
      </c>
      <c r="F201" s="124">
        <v>238022</v>
      </c>
      <c r="G201" s="124">
        <v>29058</v>
      </c>
      <c r="H201" s="124">
        <v>0</v>
      </c>
      <c r="I201" s="124">
        <v>0</v>
      </c>
      <c r="J201" s="157">
        <v>36555</v>
      </c>
      <c r="K201" s="68"/>
      <c r="L201" s="30"/>
    </row>
    <row r="202" spans="1:10" ht="11.25">
      <c r="A202" s="44" t="s">
        <v>104</v>
      </c>
      <c r="B202" s="92"/>
      <c r="C202" s="116">
        <f t="shared" si="0"/>
        <v>1381752</v>
      </c>
      <c r="D202" s="158">
        <v>418608</v>
      </c>
      <c r="E202" s="158">
        <v>533218</v>
      </c>
      <c r="F202" s="158">
        <v>375762</v>
      </c>
      <c r="G202" s="158">
        <v>54164</v>
      </c>
      <c r="H202" s="158">
        <v>0</v>
      </c>
      <c r="I202" s="158">
        <v>0</v>
      </c>
      <c r="J202" s="159">
        <v>0</v>
      </c>
    </row>
    <row r="203" spans="1:10" ht="11.25">
      <c r="A203" s="171" t="s">
        <v>105</v>
      </c>
      <c r="D203" s="15"/>
      <c r="E203" s="15"/>
      <c r="F203" s="15"/>
      <c r="G203" s="23"/>
      <c r="H203" s="23"/>
      <c r="I203" s="61"/>
      <c r="J203" s="67"/>
    </row>
    <row r="204" spans="1:12" ht="10.5" customHeight="1">
      <c r="A204" s="29" t="s">
        <v>18</v>
      </c>
      <c r="K204" s="70"/>
      <c r="L204" s="30"/>
    </row>
    <row r="205" spans="1:12" ht="11.25">
      <c r="A205" s="35" t="s">
        <v>106</v>
      </c>
      <c r="C205" s="115">
        <f>SUM(D205:J205)</f>
        <v>317388</v>
      </c>
      <c r="D205" s="109">
        <v>219339</v>
      </c>
      <c r="E205" s="109">
        <v>98049</v>
      </c>
      <c r="F205" s="109">
        <v>0</v>
      </c>
      <c r="G205" s="109">
        <v>0</v>
      </c>
      <c r="H205" s="109">
        <v>0</v>
      </c>
      <c r="I205" s="109">
        <v>0</v>
      </c>
      <c r="J205" s="149">
        <v>0</v>
      </c>
      <c r="K205" s="70"/>
      <c r="L205" s="30"/>
    </row>
    <row r="206" spans="1:12" ht="11.25">
      <c r="A206" s="35" t="s">
        <v>107</v>
      </c>
      <c r="C206" s="116">
        <v>0</v>
      </c>
      <c r="D206" s="114"/>
      <c r="E206" s="114"/>
      <c r="F206" s="114"/>
      <c r="G206" s="114"/>
      <c r="H206" s="114"/>
      <c r="I206" s="120"/>
      <c r="J206" s="106"/>
      <c r="K206" s="30"/>
      <c r="L206" s="30"/>
    </row>
    <row r="207" spans="1:12" ht="11.25">
      <c r="A207" s="35" t="s">
        <v>108</v>
      </c>
      <c r="C207" s="116">
        <v>0</v>
      </c>
      <c r="D207" s="122"/>
      <c r="E207" s="122"/>
      <c r="F207" s="122"/>
      <c r="G207" s="114"/>
      <c r="H207" s="114"/>
      <c r="I207" s="121"/>
      <c r="J207" s="107"/>
      <c r="K207" s="30"/>
      <c r="L207" s="30"/>
    </row>
    <row r="208" spans="1:12" ht="11.25">
      <c r="A208" s="29" t="s">
        <v>19</v>
      </c>
      <c r="K208" s="70"/>
      <c r="L208" s="30"/>
    </row>
    <row r="209" spans="1:12" ht="11.25">
      <c r="A209" s="35" t="s">
        <v>106</v>
      </c>
      <c r="C209" s="115">
        <f>SUM(D209:J209)</f>
        <v>87825118</v>
      </c>
      <c r="D209" s="109">
        <v>12969482</v>
      </c>
      <c r="E209" s="109">
        <v>31875630</v>
      </c>
      <c r="F209" s="109">
        <v>25729116</v>
      </c>
      <c r="G209" s="109">
        <v>9082721</v>
      </c>
      <c r="H209" s="109">
        <v>3443116</v>
      </c>
      <c r="I209" s="109">
        <v>2305911</v>
      </c>
      <c r="J209" s="149">
        <v>2419142</v>
      </c>
      <c r="K209" s="70"/>
      <c r="L209" s="30"/>
    </row>
    <row r="210" spans="1:12" ht="11.25">
      <c r="A210" s="35" t="s">
        <v>701</v>
      </c>
      <c r="C210" s="115">
        <f>SUM(D210:J210)</f>
        <v>4684767</v>
      </c>
      <c r="D210" s="109">
        <v>770912</v>
      </c>
      <c r="E210" s="109">
        <v>1617944</v>
      </c>
      <c r="F210" s="109">
        <v>1404505</v>
      </c>
      <c r="G210" s="109">
        <v>444039</v>
      </c>
      <c r="H210" s="109">
        <v>160692</v>
      </c>
      <c r="I210" s="162">
        <v>18458</v>
      </c>
      <c r="J210" s="21">
        <v>268217</v>
      </c>
      <c r="K210" s="70"/>
      <c r="L210" s="30"/>
    </row>
    <row r="211" spans="1:12" ht="11.25">
      <c r="A211" s="35" t="s">
        <v>107</v>
      </c>
      <c r="C211" s="116">
        <v>2640854</v>
      </c>
      <c r="D211" s="114"/>
      <c r="E211" s="114"/>
      <c r="F211" s="114"/>
      <c r="G211" s="114"/>
      <c r="H211" s="114"/>
      <c r="I211" s="120"/>
      <c r="J211" s="106"/>
      <c r="K211" s="70"/>
      <c r="L211" s="30"/>
    </row>
    <row r="212" spans="1:12" ht="11.25">
      <c r="A212" s="35" t="s">
        <v>108</v>
      </c>
      <c r="C212" s="116">
        <v>51269</v>
      </c>
      <c r="D212" s="122"/>
      <c r="E212" s="122"/>
      <c r="F212" s="122"/>
      <c r="G212" s="114"/>
      <c r="H212" s="114"/>
      <c r="I212" s="121"/>
      <c r="J212" s="107"/>
      <c r="K212" s="30"/>
      <c r="L212" s="30"/>
    </row>
    <row r="213" spans="1:12" ht="10.5" customHeight="1">
      <c r="A213" s="29" t="s">
        <v>20</v>
      </c>
      <c r="K213" s="70"/>
      <c r="L213" s="30"/>
    </row>
    <row r="214" spans="1:12" ht="11.25">
      <c r="A214" s="35" t="s">
        <v>109</v>
      </c>
      <c r="C214" s="115">
        <f>SUM(D214:J214)</f>
        <v>120219</v>
      </c>
      <c r="D214" s="109">
        <v>37859</v>
      </c>
      <c r="E214" s="109">
        <v>48043</v>
      </c>
      <c r="F214" s="109">
        <v>20024</v>
      </c>
      <c r="G214" s="109">
        <v>12161</v>
      </c>
      <c r="H214" s="109">
        <v>0</v>
      </c>
      <c r="I214" s="131">
        <v>0</v>
      </c>
      <c r="J214" s="18">
        <v>2132</v>
      </c>
      <c r="K214" s="70"/>
      <c r="L214" s="30"/>
    </row>
    <row r="215" spans="1:12" ht="11.25">
      <c r="A215" s="35" t="s">
        <v>107</v>
      </c>
      <c r="C215" s="116">
        <v>0</v>
      </c>
      <c r="D215" s="114"/>
      <c r="E215" s="114"/>
      <c r="F215" s="114"/>
      <c r="G215" s="114"/>
      <c r="H215" s="114"/>
      <c r="I215" s="120"/>
      <c r="J215" s="106"/>
      <c r="K215" s="70"/>
      <c r="L215" s="30"/>
    </row>
    <row r="216" spans="1:12" ht="10.5" customHeight="1">
      <c r="A216" s="29" t="s">
        <v>21</v>
      </c>
      <c r="K216" s="70"/>
      <c r="L216" s="30"/>
    </row>
    <row r="217" spans="1:12" ht="11.25">
      <c r="A217" s="35" t="s">
        <v>109</v>
      </c>
      <c r="C217" s="115">
        <f>SUM(D217:J217)</f>
        <v>362727</v>
      </c>
      <c r="D217" s="109">
        <v>66923</v>
      </c>
      <c r="E217" s="109">
        <v>113829</v>
      </c>
      <c r="F217" s="109">
        <v>178359</v>
      </c>
      <c r="G217" s="109">
        <v>150</v>
      </c>
      <c r="H217" s="109">
        <v>0</v>
      </c>
      <c r="I217" s="109">
        <v>0</v>
      </c>
      <c r="J217" s="149">
        <v>3466</v>
      </c>
      <c r="K217" s="70"/>
      <c r="L217" s="30"/>
    </row>
    <row r="218" spans="1:12" ht="11.25">
      <c r="A218" s="35" t="s">
        <v>107</v>
      </c>
      <c r="C218" s="116">
        <v>0</v>
      </c>
      <c r="D218" s="114"/>
      <c r="E218" s="114"/>
      <c r="F218" s="114"/>
      <c r="G218" s="114"/>
      <c r="H218" s="114"/>
      <c r="I218" s="120"/>
      <c r="J218" s="106"/>
      <c r="K218" s="30"/>
      <c r="L218" s="30"/>
    </row>
    <row r="219" spans="1:12" ht="11.25">
      <c r="A219" s="163" t="s">
        <v>22</v>
      </c>
      <c r="K219" s="30"/>
      <c r="L219" s="30"/>
    </row>
    <row r="220" spans="1:12" ht="11.25">
      <c r="A220" s="35" t="s">
        <v>109</v>
      </c>
      <c r="C220" s="115">
        <f>SUM(D220:J220)</f>
        <v>3941368</v>
      </c>
      <c r="D220" s="109">
        <v>652896</v>
      </c>
      <c r="E220" s="109">
        <v>1314034</v>
      </c>
      <c r="F220" s="109">
        <v>1462696</v>
      </c>
      <c r="G220" s="109">
        <v>495562</v>
      </c>
      <c r="H220" s="109">
        <v>3415</v>
      </c>
      <c r="I220" s="109">
        <v>0</v>
      </c>
      <c r="J220" s="149">
        <v>12765</v>
      </c>
      <c r="K220" s="30"/>
      <c r="L220" s="30"/>
    </row>
    <row r="221" spans="1:12" ht="11.25">
      <c r="A221" s="35" t="s">
        <v>107</v>
      </c>
      <c r="C221" s="116">
        <v>0</v>
      </c>
      <c r="D221" s="114"/>
      <c r="E221" s="114"/>
      <c r="F221" s="114"/>
      <c r="G221" s="114"/>
      <c r="H221" s="114"/>
      <c r="I221" s="120"/>
      <c r="J221" s="106"/>
      <c r="K221" s="30"/>
      <c r="L221" s="30"/>
    </row>
    <row r="222" spans="1:12" ht="11.25">
      <c r="A222" s="29" t="s">
        <v>702</v>
      </c>
      <c r="K222" s="30"/>
      <c r="L222" s="30"/>
    </row>
    <row r="223" spans="1:12" ht="11.25">
      <c r="A223" s="35" t="s">
        <v>109</v>
      </c>
      <c r="C223" s="115">
        <f>SUM(D223:J223)</f>
        <v>3467460</v>
      </c>
      <c r="D223" s="109">
        <v>562910</v>
      </c>
      <c r="E223" s="109">
        <v>1551521</v>
      </c>
      <c r="F223" s="109">
        <v>902632</v>
      </c>
      <c r="G223" s="109">
        <v>309943</v>
      </c>
      <c r="H223" s="109">
        <v>41424</v>
      </c>
      <c r="I223" s="109">
        <v>98514</v>
      </c>
      <c r="J223" s="149">
        <v>516</v>
      </c>
      <c r="K223" s="30"/>
      <c r="L223" s="30"/>
    </row>
    <row r="224" spans="1:12" ht="11.25">
      <c r="A224" s="35" t="s">
        <v>107</v>
      </c>
      <c r="C224" s="116">
        <v>0</v>
      </c>
      <c r="D224" s="114"/>
      <c r="E224" s="114"/>
      <c r="F224" s="114"/>
      <c r="G224" s="114"/>
      <c r="H224" s="114"/>
      <c r="I224" s="120"/>
      <c r="J224" s="106"/>
      <c r="K224" s="30"/>
      <c r="L224" s="30"/>
    </row>
    <row r="225" spans="1:12" ht="11.25">
      <c r="A225" s="29" t="s">
        <v>703</v>
      </c>
      <c r="B225" s="15"/>
      <c r="K225" s="30"/>
      <c r="L225" s="30"/>
    </row>
    <row r="226" spans="1:12" ht="11.25">
      <c r="A226" s="35" t="s">
        <v>109</v>
      </c>
      <c r="B226" s="15"/>
      <c r="C226" s="115">
        <f>SUM(D226:J226)</f>
        <v>1850</v>
      </c>
      <c r="D226" s="109">
        <v>383</v>
      </c>
      <c r="E226" s="109">
        <v>859</v>
      </c>
      <c r="F226" s="109">
        <v>608</v>
      </c>
      <c r="G226" s="109">
        <v>0</v>
      </c>
      <c r="H226" s="109">
        <v>0</v>
      </c>
      <c r="I226" s="109">
        <v>0</v>
      </c>
      <c r="J226" s="149">
        <v>0</v>
      </c>
      <c r="K226" s="30"/>
      <c r="L226" s="30"/>
    </row>
    <row r="227" spans="1:12" ht="11.25">
      <c r="A227" s="35" t="s">
        <v>107</v>
      </c>
      <c r="B227" s="15"/>
      <c r="C227" s="116">
        <f>Cuadro7!DE68</f>
        <v>0</v>
      </c>
      <c r="D227" s="114"/>
      <c r="E227" s="114"/>
      <c r="F227" s="114"/>
      <c r="G227" s="114"/>
      <c r="H227" s="114"/>
      <c r="I227" s="120"/>
      <c r="J227" s="106"/>
      <c r="K227" s="30"/>
      <c r="L227" s="30"/>
    </row>
    <row r="228" spans="1:12" ht="11.25">
      <c r="A228" s="29" t="s">
        <v>704</v>
      </c>
      <c r="B228" s="15"/>
      <c r="K228" s="30"/>
      <c r="L228" s="30"/>
    </row>
    <row r="229" spans="1:12" ht="11.25">
      <c r="A229" s="35" t="s">
        <v>109</v>
      </c>
      <c r="B229" s="15"/>
      <c r="C229" s="115">
        <f>SUM(D229:J229)</f>
        <v>307</v>
      </c>
      <c r="D229" s="109">
        <v>307</v>
      </c>
      <c r="E229" s="109">
        <v>0</v>
      </c>
      <c r="F229" s="109">
        <v>0</v>
      </c>
      <c r="G229" s="109">
        <v>0</v>
      </c>
      <c r="H229" s="109">
        <v>0</v>
      </c>
      <c r="I229" s="109">
        <v>0</v>
      </c>
      <c r="J229" s="149">
        <v>0</v>
      </c>
      <c r="K229" s="30"/>
      <c r="L229" s="30"/>
    </row>
    <row r="230" spans="1:12" ht="11.25">
      <c r="A230" s="35" t="s">
        <v>107</v>
      </c>
      <c r="B230" s="15"/>
      <c r="C230" s="116">
        <f>Cuadro7!DE71</f>
        <v>0</v>
      </c>
      <c r="D230" s="114"/>
      <c r="E230" s="114"/>
      <c r="F230" s="114"/>
      <c r="G230" s="114"/>
      <c r="H230" s="114"/>
      <c r="I230" s="120"/>
      <c r="J230" s="106"/>
      <c r="K230" s="30"/>
      <c r="L230" s="30"/>
    </row>
    <row r="231" spans="1:12" s="11" customFormat="1" ht="10.5" customHeight="1">
      <c r="A231" s="44"/>
      <c r="B231" s="37"/>
      <c r="C231" s="26"/>
      <c r="D231" s="26"/>
      <c r="E231" s="26"/>
      <c r="F231" s="26"/>
      <c r="G231" s="26"/>
      <c r="H231" s="26"/>
      <c r="I231" s="28"/>
      <c r="J231" s="28"/>
      <c r="K231" s="38"/>
      <c r="L231" s="38"/>
    </row>
    <row r="232" spans="1:12" ht="11.25">
      <c r="A232" s="171" t="s">
        <v>23</v>
      </c>
      <c r="B232" s="171"/>
      <c r="K232" s="30"/>
      <c r="L232" s="30"/>
    </row>
    <row r="233" spans="1:12" ht="11.25">
      <c r="A233" s="35" t="s">
        <v>705</v>
      </c>
      <c r="B233" s="15"/>
      <c r="C233" s="115">
        <f>SUM(D233:J233)</f>
        <v>125080</v>
      </c>
      <c r="D233" s="109">
        <v>29407</v>
      </c>
      <c r="E233" s="109">
        <v>41018</v>
      </c>
      <c r="F233" s="109">
        <v>44589</v>
      </c>
      <c r="G233" s="109">
        <v>10066</v>
      </c>
      <c r="H233" s="109">
        <v>0</v>
      </c>
      <c r="I233" s="109">
        <v>0</v>
      </c>
      <c r="J233" s="149">
        <v>0</v>
      </c>
      <c r="K233" s="30"/>
      <c r="L233" s="30"/>
    </row>
    <row r="234" spans="1:12" ht="11.25">
      <c r="A234" s="35" t="s">
        <v>706</v>
      </c>
      <c r="B234" s="15"/>
      <c r="C234" s="116">
        <v>950572</v>
      </c>
      <c r="D234" s="114"/>
      <c r="E234" s="114"/>
      <c r="F234" s="114"/>
      <c r="G234" s="114"/>
      <c r="H234" s="114"/>
      <c r="I234" s="120"/>
      <c r="J234" s="106"/>
      <c r="K234" s="30"/>
      <c r="L234" s="30"/>
    </row>
    <row r="235" spans="1:10" s="40" customFormat="1" ht="12.75">
      <c r="A235" s="36"/>
      <c r="B235" s="39"/>
      <c r="C235" s="179"/>
      <c r="D235" s="179"/>
      <c r="E235" s="179"/>
      <c r="F235" s="179"/>
      <c r="G235" s="179"/>
      <c r="H235" s="179"/>
      <c r="I235" s="179"/>
      <c r="J235" s="179"/>
    </row>
    <row r="236" spans="1:12" s="11" customFormat="1" ht="11.25" customHeight="1">
      <c r="A236" s="39"/>
      <c r="B236" s="37"/>
      <c r="C236" s="26"/>
      <c r="D236" s="26"/>
      <c r="E236" s="26"/>
      <c r="F236" s="26"/>
      <c r="G236" s="26"/>
      <c r="H236" s="26"/>
      <c r="I236" s="28"/>
      <c r="J236" s="28"/>
      <c r="K236" s="38"/>
      <c r="L236" s="38"/>
    </row>
    <row r="237" spans="1:8" s="72" customFormat="1" ht="12">
      <c r="A237" s="87" t="s">
        <v>640</v>
      </c>
      <c r="B237" s="88"/>
      <c r="C237" s="88"/>
      <c r="D237" s="88"/>
      <c r="E237" s="119"/>
      <c r="F237" s="88"/>
      <c r="G237" s="89"/>
      <c r="H237" s="89"/>
    </row>
    <row r="238" spans="2:8" ht="11.25">
      <c r="B238" s="15"/>
      <c r="C238" s="15"/>
      <c r="D238" s="164"/>
      <c r="E238" s="189" t="s">
        <v>707</v>
      </c>
      <c r="F238" s="190"/>
      <c r="G238" s="110"/>
      <c r="H238" s="50"/>
    </row>
    <row r="239" spans="1:8" ht="11.25">
      <c r="A239" s="15"/>
      <c r="B239" s="15"/>
      <c r="C239" s="15"/>
      <c r="D239" s="153"/>
      <c r="E239" s="188" t="s">
        <v>708</v>
      </c>
      <c r="F239" s="191" t="s">
        <v>709</v>
      </c>
      <c r="G239" s="191" t="s">
        <v>710</v>
      </c>
      <c r="H239" s="188" t="s">
        <v>711</v>
      </c>
    </row>
    <row r="240" spans="1:8" ht="32.25" customHeight="1">
      <c r="A240" s="15"/>
      <c r="B240" s="15"/>
      <c r="C240" s="15"/>
      <c r="D240" s="153"/>
      <c r="E240" s="184"/>
      <c r="F240" s="187"/>
      <c r="G240" s="187"/>
      <c r="H240" s="184"/>
    </row>
    <row r="241" spans="1:8" ht="11.25">
      <c r="A241" s="15"/>
      <c r="B241" s="15"/>
      <c r="C241" s="15"/>
      <c r="D241" s="153"/>
      <c r="E241" s="166"/>
      <c r="F241" s="111"/>
      <c r="G241" s="111"/>
      <c r="H241" s="23"/>
    </row>
    <row r="242" spans="1:8" ht="11.25">
      <c r="A242" s="15" t="s">
        <v>24</v>
      </c>
      <c r="D242" s="153"/>
      <c r="E242" s="167"/>
      <c r="F242" s="109"/>
      <c r="G242" s="109"/>
      <c r="H242" s="18"/>
    </row>
    <row r="243" spans="1:8" ht="11.25">
      <c r="A243" s="44" t="s">
        <v>712</v>
      </c>
      <c r="D243" s="153"/>
      <c r="E243" s="168">
        <v>14471154</v>
      </c>
      <c r="F243" s="165">
        <v>149240</v>
      </c>
      <c r="G243" s="169">
        <v>149679</v>
      </c>
      <c r="H243" s="170">
        <v>0</v>
      </c>
    </row>
    <row r="244" spans="1:8" ht="11.25">
      <c r="A244" s="44" t="s">
        <v>713</v>
      </c>
      <c r="D244" s="153"/>
      <c r="E244" s="168">
        <v>65556987</v>
      </c>
      <c r="F244" s="165">
        <v>11364961</v>
      </c>
      <c r="G244" s="169">
        <v>0</v>
      </c>
      <c r="H244" s="170">
        <v>162000</v>
      </c>
    </row>
    <row r="245" spans="1:8" ht="11.25">
      <c r="A245" s="44" t="s">
        <v>714</v>
      </c>
      <c r="D245" s="153"/>
      <c r="E245" s="168">
        <v>4474957</v>
      </c>
      <c r="F245" s="165">
        <v>340655</v>
      </c>
      <c r="G245" s="169">
        <v>590705</v>
      </c>
      <c r="H245" s="170">
        <v>0</v>
      </c>
    </row>
    <row r="246" spans="1:8" ht="11.25">
      <c r="A246" s="44" t="s">
        <v>25</v>
      </c>
      <c r="D246" s="153"/>
      <c r="E246" s="168">
        <v>53542263</v>
      </c>
      <c r="F246" s="165">
        <v>6785947</v>
      </c>
      <c r="G246" s="169">
        <v>3165490</v>
      </c>
      <c r="H246" s="170">
        <v>0</v>
      </c>
    </row>
    <row r="247" spans="1:8" ht="11.25">
      <c r="A247" s="15" t="s">
        <v>26</v>
      </c>
      <c r="C247" s="15"/>
      <c r="D247" s="153"/>
      <c r="E247" s="168">
        <v>10635066</v>
      </c>
      <c r="F247" s="165">
        <v>1321290</v>
      </c>
      <c r="G247" s="169">
        <v>331418</v>
      </c>
      <c r="H247" s="170">
        <v>0</v>
      </c>
    </row>
    <row r="248" spans="1:9" ht="11.25">
      <c r="A248" s="92"/>
      <c r="B248" s="92"/>
      <c r="C248" s="92"/>
      <c r="D248" s="92"/>
      <c r="E248" s="92"/>
      <c r="F248" s="92"/>
      <c r="G248" s="103"/>
      <c r="H248" s="103"/>
      <c r="I248" s="94"/>
    </row>
  </sheetData>
  <sheetProtection/>
  <mergeCells count="16">
    <mergeCell ref="H239:H240"/>
    <mergeCell ref="E238:F238"/>
    <mergeCell ref="E239:E240"/>
    <mergeCell ref="F239:F240"/>
    <mergeCell ref="G239:G240"/>
    <mergeCell ref="G4:H4"/>
    <mergeCell ref="F74:G74"/>
    <mergeCell ref="E75:E76"/>
    <mergeCell ref="F75:F76"/>
    <mergeCell ref="G75:G76"/>
    <mergeCell ref="E132:E133"/>
    <mergeCell ref="F132:F133"/>
    <mergeCell ref="F88:G88"/>
    <mergeCell ref="E89:E90"/>
    <mergeCell ref="F89:F90"/>
    <mergeCell ref="G89:G90"/>
  </mergeCells>
  <printOptions/>
  <pageMargins left="0.5905511811023623" right="0.5905511811023623" top="0.4724409448818898" bottom="0.6299212598425197" header="0" footer="0"/>
  <pageSetup fitToHeight="5" horizontalDpi="600" verticalDpi="600" orientation="portrait" paperSize="9" scale="78" r:id="rId2"/>
  <headerFooter alignWithMargins="0">
    <oddFooter>&amp;C&amp;9&amp;P / &amp;N</oddFooter>
  </headerFooter>
  <rowBreaks count="2" manualBreakCount="2">
    <brk id="70" max="255" man="1"/>
    <brk id="1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421875" style="1" bestFit="1" customWidth="1"/>
    <col min="2" max="3" width="3.7109375" style="1" bestFit="1" customWidth="1"/>
    <col min="4" max="4" width="4.57421875" style="1" bestFit="1" customWidth="1"/>
    <col min="5" max="5" width="20.421875" style="2" bestFit="1" customWidth="1"/>
    <col min="6" max="6" width="3.7109375" style="2" bestFit="1" customWidth="1"/>
    <col min="7" max="7" width="4.57421875" style="2" bestFit="1" customWidth="1"/>
    <col min="8" max="16384" width="11.421875" style="2" customWidth="1"/>
  </cols>
  <sheetData>
    <row r="1" ht="11.25">
      <c r="A1" s="4" t="s">
        <v>413</v>
      </c>
    </row>
    <row r="2" spans="1:205" ht="11.25">
      <c r="A2" s="1" t="s">
        <v>411</v>
      </c>
      <c r="B2" s="1" t="s">
        <v>401</v>
      </c>
      <c r="C2" s="1" t="s">
        <v>400</v>
      </c>
      <c r="D2" s="1" t="s">
        <v>399</v>
      </c>
      <c r="E2" s="1" t="s">
        <v>398</v>
      </c>
      <c r="F2" s="1" t="s">
        <v>397</v>
      </c>
      <c r="G2" s="1" t="s">
        <v>396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</row>
    <row r="3" spans="1:205" ht="11.25">
      <c r="A3" s="1" t="s">
        <v>197</v>
      </c>
      <c r="B3" s="1">
        <v>6</v>
      </c>
      <c r="C3" s="1">
        <v>5</v>
      </c>
      <c r="E3" s="1" t="s">
        <v>196</v>
      </c>
      <c r="F3" s="1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</row>
    <row r="4" spans="1:205" ht="11.25">
      <c r="A4" s="1" t="s">
        <v>195</v>
      </c>
      <c r="B4" s="1">
        <v>1</v>
      </c>
      <c r="C4" s="1">
        <v>5</v>
      </c>
      <c r="E4" s="1" t="s">
        <v>115</v>
      </c>
      <c r="F4" s="1">
        <v>6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</row>
    <row r="5" spans="1:205" ht="11.25">
      <c r="A5" s="1" t="s">
        <v>194</v>
      </c>
      <c r="B5" s="1">
        <v>1</v>
      </c>
      <c r="C5" s="1">
        <v>5</v>
      </c>
      <c r="E5" s="1" t="s">
        <v>193</v>
      </c>
      <c r="F5" s="1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</row>
    <row r="6" spans="1:205" ht="11.25">
      <c r="A6" s="1" t="s">
        <v>192</v>
      </c>
      <c r="B6" s="1">
        <v>6</v>
      </c>
      <c r="C6" s="1">
        <v>5</v>
      </c>
      <c r="E6" s="1" t="s">
        <v>111</v>
      </c>
      <c r="F6" s="1">
        <v>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</row>
    <row r="7" spans="1:205" ht="11.25">
      <c r="A7" s="1" t="s">
        <v>191</v>
      </c>
      <c r="B7" s="1">
        <v>1</v>
      </c>
      <c r="C7" s="1">
        <v>5</v>
      </c>
      <c r="E7" s="1" t="s">
        <v>115</v>
      </c>
      <c r="F7" s="1">
        <v>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</row>
    <row r="8" spans="1:205" ht="11.25">
      <c r="A8" s="1" t="s">
        <v>190</v>
      </c>
      <c r="B8" s="1">
        <v>1</v>
      </c>
      <c r="C8" s="1">
        <v>3</v>
      </c>
      <c r="E8" s="1"/>
      <c r="F8" s="1">
        <v>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</row>
    <row r="9" spans="1:205" ht="11.25">
      <c r="A9" s="1" t="s">
        <v>189</v>
      </c>
      <c r="B9" s="1">
        <v>1</v>
      </c>
      <c r="C9" s="1">
        <v>5</v>
      </c>
      <c r="E9" s="1" t="s">
        <v>188</v>
      </c>
      <c r="F9" s="1">
        <v>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</row>
    <row r="10" spans="1:205" ht="11.25">
      <c r="A10" s="1" t="s">
        <v>187</v>
      </c>
      <c r="B10" s="1">
        <v>6</v>
      </c>
      <c r="C10" s="1">
        <v>5</v>
      </c>
      <c r="E10" s="1" t="s">
        <v>177</v>
      </c>
      <c r="F10" s="1">
        <v>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</row>
    <row r="11" spans="1:205" ht="11.25">
      <c r="A11" s="1" t="s">
        <v>186</v>
      </c>
      <c r="B11" s="1">
        <v>1</v>
      </c>
      <c r="C11" s="1">
        <v>5</v>
      </c>
      <c r="E11" s="1" t="s">
        <v>123</v>
      </c>
      <c r="F11" s="1">
        <v>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</row>
    <row r="12" spans="1:205" ht="11.25">
      <c r="A12" s="1" t="s">
        <v>185</v>
      </c>
      <c r="B12" s="1">
        <v>6</v>
      </c>
      <c r="C12" s="1">
        <v>5</v>
      </c>
      <c r="E12" s="1" t="s">
        <v>169</v>
      </c>
      <c r="F12" s="1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</row>
    <row r="13" spans="1:205" ht="11.25">
      <c r="A13" s="1" t="s">
        <v>184</v>
      </c>
      <c r="B13" s="1">
        <v>1</v>
      </c>
      <c r="C13" s="1">
        <v>5</v>
      </c>
      <c r="E13" s="1" t="s">
        <v>115</v>
      </c>
      <c r="F13" s="1">
        <v>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</row>
    <row r="14" spans="1:205" ht="11.25">
      <c r="A14" s="1" t="s">
        <v>183</v>
      </c>
      <c r="B14" s="1">
        <v>6</v>
      </c>
      <c r="C14" s="1">
        <v>1</v>
      </c>
      <c r="E14" s="1"/>
      <c r="F14" s="1">
        <v>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</row>
    <row r="15" spans="1:205" ht="11.25">
      <c r="A15" s="1" t="s">
        <v>182</v>
      </c>
      <c r="B15" s="1">
        <v>1</v>
      </c>
      <c r="C15" s="1">
        <v>5</v>
      </c>
      <c r="E15" s="1" t="s">
        <v>115</v>
      </c>
      <c r="F15" s="1">
        <v>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</row>
    <row r="16" spans="1:205" ht="11.25">
      <c r="A16" s="1" t="s">
        <v>181</v>
      </c>
      <c r="B16" s="1">
        <v>1</v>
      </c>
      <c r="C16" s="1">
        <v>5</v>
      </c>
      <c r="E16" s="1" t="s">
        <v>115</v>
      </c>
      <c r="F16" s="1">
        <v>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</row>
    <row r="17" spans="1:205" ht="11.25">
      <c r="A17" s="1" t="s">
        <v>180</v>
      </c>
      <c r="B17" s="1">
        <v>1</v>
      </c>
      <c r="C17" s="1">
        <v>5</v>
      </c>
      <c r="E17" s="1" t="s">
        <v>115</v>
      </c>
      <c r="F17" s="1">
        <v>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</row>
    <row r="18" spans="1:205" ht="11.25">
      <c r="A18" s="1" t="s">
        <v>179</v>
      </c>
      <c r="B18" s="1">
        <v>1</v>
      </c>
      <c r="C18" s="1">
        <v>5</v>
      </c>
      <c r="E18" s="1" t="s">
        <v>115</v>
      </c>
      <c r="F18" s="1">
        <v>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</row>
    <row r="19" spans="1:205" ht="11.25">
      <c r="A19" s="1" t="s">
        <v>178</v>
      </c>
      <c r="B19" s="1">
        <v>6</v>
      </c>
      <c r="C19" s="1">
        <v>5</v>
      </c>
      <c r="E19" s="1" t="s">
        <v>177</v>
      </c>
      <c r="F19" s="1">
        <v>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</row>
    <row r="20" spans="1:205" ht="11.25">
      <c r="A20" s="1" t="s">
        <v>176</v>
      </c>
      <c r="B20" s="1">
        <v>6</v>
      </c>
      <c r="C20" s="1">
        <v>5</v>
      </c>
      <c r="E20" s="1" t="s">
        <v>175</v>
      </c>
      <c r="F20" s="1">
        <v>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</row>
    <row r="21" spans="1:205" ht="11.25">
      <c r="A21" s="1" t="s">
        <v>174</v>
      </c>
      <c r="B21" s="1">
        <v>1</v>
      </c>
      <c r="C21" s="1">
        <v>5</v>
      </c>
      <c r="E21" s="1" t="s">
        <v>115</v>
      </c>
      <c r="F21" s="1">
        <v>1</v>
      </c>
      <c r="G21" s="1" t="s">
        <v>173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</row>
    <row r="22" spans="1:205" ht="11.25">
      <c r="A22" s="1" t="s">
        <v>172</v>
      </c>
      <c r="B22" s="1">
        <v>1</v>
      </c>
      <c r="C22" s="1">
        <v>5</v>
      </c>
      <c r="E22" s="1" t="s">
        <v>171</v>
      </c>
      <c r="F22" s="1">
        <v>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</row>
    <row r="23" spans="1:205" ht="11.25">
      <c r="A23" s="1" t="s">
        <v>170</v>
      </c>
      <c r="B23" s="1">
        <v>6</v>
      </c>
      <c r="C23" s="1">
        <v>5</v>
      </c>
      <c r="E23" s="1" t="s">
        <v>169</v>
      </c>
      <c r="F23" s="1">
        <v>6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</row>
    <row r="24" spans="1:205" ht="11.25">
      <c r="A24" s="1" t="s">
        <v>168</v>
      </c>
      <c r="B24" s="1">
        <v>6</v>
      </c>
      <c r="C24" s="1">
        <v>1</v>
      </c>
      <c r="E24" s="1"/>
      <c r="F24" s="1">
        <v>6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</row>
    <row r="25" spans="1:205" ht="11.25">
      <c r="A25" s="1" t="s">
        <v>167</v>
      </c>
      <c r="B25" s="1">
        <v>6</v>
      </c>
      <c r="C25" s="1">
        <v>5</v>
      </c>
      <c r="E25" s="1" t="s">
        <v>166</v>
      </c>
      <c r="F25" s="1">
        <v>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</row>
    <row r="26" spans="1:205" ht="11.25">
      <c r="A26" s="1" t="s">
        <v>165</v>
      </c>
      <c r="B26" s="1">
        <v>1</v>
      </c>
      <c r="C26" s="1">
        <v>5</v>
      </c>
      <c r="E26" s="1" t="s">
        <v>127</v>
      </c>
      <c r="F26" s="1">
        <v>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</row>
    <row r="27" spans="1:205" ht="11.25">
      <c r="A27" s="1" t="s">
        <v>164</v>
      </c>
      <c r="B27" s="1">
        <v>1</v>
      </c>
      <c r="C27" s="1">
        <v>5</v>
      </c>
      <c r="E27" s="1" t="s">
        <v>137</v>
      </c>
      <c r="F27" s="1">
        <v>6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</row>
    <row r="28" spans="1:205" ht="11.25">
      <c r="A28" s="1" t="s">
        <v>163</v>
      </c>
      <c r="B28" s="1">
        <v>6</v>
      </c>
      <c r="C28" s="1">
        <v>5</v>
      </c>
      <c r="E28" s="1" t="s">
        <v>137</v>
      </c>
      <c r="F28" s="1">
        <v>6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</row>
    <row r="29" spans="1:205" ht="11.25">
      <c r="A29" s="1" t="s">
        <v>162</v>
      </c>
      <c r="B29" s="1">
        <v>6</v>
      </c>
      <c r="C29" s="1">
        <v>5</v>
      </c>
      <c r="E29" s="1" t="s">
        <v>161</v>
      </c>
      <c r="F29" s="1">
        <v>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</row>
    <row r="30" spans="1:205" ht="11.25">
      <c r="A30" s="1" t="s">
        <v>160</v>
      </c>
      <c r="B30" s="1">
        <v>1</v>
      </c>
      <c r="C30" s="1">
        <v>5</v>
      </c>
      <c r="E30" s="1" t="s">
        <v>115</v>
      </c>
      <c r="F30" s="1">
        <v>6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</row>
    <row r="31" spans="1:205" ht="11.25">
      <c r="A31" s="1" t="s">
        <v>159</v>
      </c>
      <c r="B31" s="1">
        <v>1</v>
      </c>
      <c r="C31" s="1">
        <v>5</v>
      </c>
      <c r="E31" s="1" t="s">
        <v>115</v>
      </c>
      <c r="F31" s="1">
        <v>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</row>
    <row r="32" spans="1:205" ht="11.25">
      <c r="A32" s="1" t="s">
        <v>158</v>
      </c>
      <c r="B32" s="1">
        <v>1</v>
      </c>
      <c r="C32" s="1">
        <v>5</v>
      </c>
      <c r="E32" s="1" t="s">
        <v>115</v>
      </c>
      <c r="F32" s="1">
        <v>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</row>
    <row r="33" spans="1:205" ht="11.25">
      <c r="A33" s="1" t="s">
        <v>157</v>
      </c>
      <c r="B33" s="1">
        <v>1</v>
      </c>
      <c r="C33" s="1">
        <v>5</v>
      </c>
      <c r="E33" s="1" t="s">
        <v>115</v>
      </c>
      <c r="F33" s="1">
        <v>1</v>
      </c>
      <c r="G33" s="1" t="s">
        <v>122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</row>
    <row r="34" spans="1:205" ht="11.25">
      <c r="A34" s="1" t="s">
        <v>156</v>
      </c>
      <c r="B34" s="1">
        <v>1</v>
      </c>
      <c r="C34" s="1">
        <v>5</v>
      </c>
      <c r="E34" s="1" t="s">
        <v>115</v>
      </c>
      <c r="F34" s="1">
        <v>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</row>
    <row r="35" spans="1:205" ht="11.25">
      <c r="A35" s="1" t="s">
        <v>155</v>
      </c>
      <c r="B35" s="1">
        <v>1</v>
      </c>
      <c r="C35" s="1">
        <v>5</v>
      </c>
      <c r="E35" s="1" t="s">
        <v>115</v>
      </c>
      <c r="F35" s="1">
        <v>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</row>
    <row r="36" spans="1:205" ht="11.25">
      <c r="A36" s="1" t="s">
        <v>154</v>
      </c>
      <c r="B36" s="1">
        <v>1</v>
      </c>
      <c r="C36" s="1">
        <v>5</v>
      </c>
      <c r="E36" s="1" t="s">
        <v>115</v>
      </c>
      <c r="F36" s="1">
        <v>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</row>
    <row r="37" spans="1:205" ht="11.25">
      <c r="A37" s="1" t="s">
        <v>153</v>
      </c>
      <c r="B37" s="1">
        <v>1</v>
      </c>
      <c r="C37" s="1">
        <v>5</v>
      </c>
      <c r="E37" s="1" t="s">
        <v>123</v>
      </c>
      <c r="F37" s="1">
        <v>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</row>
    <row r="38" spans="1:205" ht="11.25">
      <c r="A38" s="1" t="s">
        <v>152</v>
      </c>
      <c r="B38" s="1">
        <v>1</v>
      </c>
      <c r="C38" s="1">
        <v>5</v>
      </c>
      <c r="E38" s="1" t="s">
        <v>151</v>
      </c>
      <c r="F38" s="1">
        <v>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</row>
    <row r="39" spans="1:205" ht="11.25">
      <c r="A39" s="1" t="s">
        <v>150</v>
      </c>
      <c r="B39" s="1">
        <v>1</v>
      </c>
      <c r="C39" s="1">
        <v>5</v>
      </c>
      <c r="E39" s="1" t="s">
        <v>115</v>
      </c>
      <c r="F39" s="1">
        <v>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</row>
    <row r="40" spans="1:205" ht="11.25">
      <c r="A40" s="1" t="s">
        <v>149</v>
      </c>
      <c r="B40" s="1">
        <v>1</v>
      </c>
      <c r="C40" s="1">
        <v>5</v>
      </c>
      <c r="E40" s="1" t="s">
        <v>115</v>
      </c>
      <c r="F40" s="1">
        <v>6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</row>
    <row r="41" spans="1:205" ht="11.25">
      <c r="A41" s="1" t="s">
        <v>148</v>
      </c>
      <c r="B41" s="1">
        <v>1</v>
      </c>
      <c r="C41" s="1">
        <v>5</v>
      </c>
      <c r="E41" s="1" t="s">
        <v>115</v>
      </c>
      <c r="F41" s="1">
        <v>6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</row>
    <row r="42" spans="1:205" ht="11.25">
      <c r="A42" s="1" t="s">
        <v>147</v>
      </c>
      <c r="B42" s="1">
        <v>1</v>
      </c>
      <c r="C42" s="1">
        <v>5</v>
      </c>
      <c r="E42" s="1" t="s">
        <v>115</v>
      </c>
      <c r="F42" s="1">
        <v>6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</row>
    <row r="43" spans="1:205" ht="11.25">
      <c r="A43" s="1" t="s">
        <v>146</v>
      </c>
      <c r="B43" s="1">
        <v>6</v>
      </c>
      <c r="C43" s="1">
        <v>1</v>
      </c>
      <c r="E43" s="1"/>
      <c r="F43" s="1">
        <v>6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</row>
    <row r="44" spans="1:205" ht="11.25">
      <c r="A44" s="1" t="s">
        <v>145</v>
      </c>
      <c r="B44" s="1">
        <v>1</v>
      </c>
      <c r="C44" s="1">
        <v>5</v>
      </c>
      <c r="E44" s="1" t="s">
        <v>144</v>
      </c>
      <c r="F44" s="1">
        <v>6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</row>
    <row r="45" spans="1:205" ht="11.25">
      <c r="A45" s="1" t="s">
        <v>143</v>
      </c>
      <c r="B45" s="1">
        <v>1</v>
      </c>
      <c r="C45" s="1">
        <v>5</v>
      </c>
      <c r="E45" s="1" t="s">
        <v>115</v>
      </c>
      <c r="F45" s="1">
        <v>1</v>
      </c>
      <c r="G45" s="1" t="s">
        <v>122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</row>
    <row r="46" spans="1:205" ht="11.25">
      <c r="A46" s="1" t="s">
        <v>142</v>
      </c>
      <c r="B46" s="1">
        <v>1</v>
      </c>
      <c r="C46" s="1">
        <v>5</v>
      </c>
      <c r="E46" s="1" t="s">
        <v>141</v>
      </c>
      <c r="F46" s="1">
        <v>1</v>
      </c>
      <c r="G46" s="1" t="s">
        <v>122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</row>
    <row r="47" spans="1:205" ht="11.25">
      <c r="A47" s="1" t="s">
        <v>140</v>
      </c>
      <c r="B47" s="1">
        <v>1</v>
      </c>
      <c r="C47" s="1">
        <v>5</v>
      </c>
      <c r="E47" s="1" t="s">
        <v>115</v>
      </c>
      <c r="F47" s="1">
        <v>6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</row>
    <row r="48" spans="1:205" ht="11.25">
      <c r="A48" s="1" t="s">
        <v>139</v>
      </c>
      <c r="B48" s="1">
        <v>1</v>
      </c>
      <c r="C48" s="1">
        <v>5</v>
      </c>
      <c r="E48" s="1" t="s">
        <v>115</v>
      </c>
      <c r="F48" s="1">
        <v>6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</row>
    <row r="49" spans="1:205" ht="11.25">
      <c r="A49" s="1" t="s">
        <v>138</v>
      </c>
      <c r="B49" s="1">
        <v>6</v>
      </c>
      <c r="C49" s="1">
        <v>5</v>
      </c>
      <c r="E49" s="1" t="s">
        <v>137</v>
      </c>
      <c r="F49" s="1">
        <v>1</v>
      </c>
      <c r="G49" s="1" t="s">
        <v>122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</row>
    <row r="50" spans="1:205" ht="11.25">
      <c r="A50" s="1" t="s">
        <v>136</v>
      </c>
      <c r="B50" s="1">
        <v>6</v>
      </c>
      <c r="C50" s="1">
        <v>5</v>
      </c>
      <c r="E50" s="1" t="s">
        <v>135</v>
      </c>
      <c r="F50" s="1">
        <v>1</v>
      </c>
      <c r="G50" s="1" t="s">
        <v>134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</row>
    <row r="51" spans="1:205" ht="11.25">
      <c r="A51" s="1" t="s">
        <v>133</v>
      </c>
      <c r="B51" s="1">
        <v>6</v>
      </c>
      <c r="C51" s="1">
        <v>2</v>
      </c>
      <c r="E51" s="1"/>
      <c r="F51" s="1">
        <v>6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</row>
    <row r="52" spans="1:205" ht="11.25">
      <c r="A52" s="1" t="s">
        <v>132</v>
      </c>
      <c r="B52" s="1">
        <v>1</v>
      </c>
      <c r="C52" s="1">
        <v>5</v>
      </c>
      <c r="E52" s="1" t="s">
        <v>115</v>
      </c>
      <c r="F52" s="1">
        <v>6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</row>
    <row r="53" spans="1:205" ht="11.25">
      <c r="A53" s="1" t="s">
        <v>131</v>
      </c>
      <c r="B53" s="1">
        <v>6</v>
      </c>
      <c r="C53" s="1">
        <v>1</v>
      </c>
      <c r="E53" s="1"/>
      <c r="F53" s="1">
        <v>6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</row>
    <row r="54" spans="1:205" ht="11.25">
      <c r="A54" s="1" t="s">
        <v>130</v>
      </c>
      <c r="B54" s="1">
        <v>1</v>
      </c>
      <c r="C54" s="1">
        <v>5</v>
      </c>
      <c r="E54" s="1" t="s">
        <v>115</v>
      </c>
      <c r="F54" s="1">
        <v>1</v>
      </c>
      <c r="G54" s="1" t="s">
        <v>122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</row>
    <row r="55" spans="1:205" ht="11.25">
      <c r="A55" s="1" t="s">
        <v>129</v>
      </c>
      <c r="B55" s="1">
        <v>1</v>
      </c>
      <c r="C55" s="1">
        <v>5</v>
      </c>
      <c r="E55" s="1" t="s">
        <v>115</v>
      </c>
      <c r="F55" s="1">
        <v>6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</row>
    <row r="56" spans="1:205" ht="11.25">
      <c r="A56" s="1" t="s">
        <v>128</v>
      </c>
      <c r="B56" s="1">
        <v>1</v>
      </c>
      <c r="C56" s="1">
        <v>5</v>
      </c>
      <c r="E56" s="1" t="s">
        <v>127</v>
      </c>
      <c r="F56" s="1">
        <v>6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</row>
    <row r="57" spans="1:205" ht="11.25">
      <c r="A57" s="1" t="s">
        <v>126</v>
      </c>
      <c r="B57" s="1">
        <v>6</v>
      </c>
      <c r="C57" s="1">
        <v>5</v>
      </c>
      <c r="E57" s="1" t="s">
        <v>111</v>
      </c>
      <c r="F57" s="1">
        <v>6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</row>
    <row r="58" spans="1:205" ht="11.25">
      <c r="A58" s="1" t="s">
        <v>125</v>
      </c>
      <c r="B58" s="1">
        <v>1</v>
      </c>
      <c r="C58" s="1">
        <v>1</v>
      </c>
      <c r="E58" s="1"/>
      <c r="F58" s="1">
        <v>6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</row>
    <row r="59" spans="1:205" ht="11.25">
      <c r="A59" s="1" t="s">
        <v>124</v>
      </c>
      <c r="B59" s="1">
        <v>1</v>
      </c>
      <c r="C59" s="1">
        <v>5</v>
      </c>
      <c r="E59" s="1" t="s">
        <v>123</v>
      </c>
      <c r="F59" s="1">
        <v>1</v>
      </c>
      <c r="G59" s="1" t="s">
        <v>122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</row>
    <row r="60" spans="1:205" ht="11.25">
      <c r="A60" s="1" t="s">
        <v>121</v>
      </c>
      <c r="B60" s="1">
        <v>6</v>
      </c>
      <c r="C60" s="1">
        <v>5</v>
      </c>
      <c r="E60" s="1" t="s">
        <v>111</v>
      </c>
      <c r="F60" s="1">
        <v>6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</row>
    <row r="61" spans="1:205" ht="11.25">
      <c r="A61" s="1" t="s">
        <v>120</v>
      </c>
      <c r="B61" s="1">
        <v>1</v>
      </c>
      <c r="C61" s="1">
        <v>5</v>
      </c>
      <c r="E61" s="1" t="s">
        <v>119</v>
      </c>
      <c r="F61" s="1">
        <v>6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</row>
    <row r="62" spans="1:205" ht="11.25">
      <c r="A62" s="1" t="s">
        <v>118</v>
      </c>
      <c r="B62" s="1">
        <v>1</v>
      </c>
      <c r="C62" s="1">
        <v>5</v>
      </c>
      <c r="E62" s="1" t="s">
        <v>115</v>
      </c>
      <c r="F62" s="1">
        <v>6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</row>
    <row r="63" spans="1:205" ht="11.25">
      <c r="A63" s="1" t="s">
        <v>117</v>
      </c>
      <c r="B63" s="1">
        <v>1</v>
      </c>
      <c r="C63" s="1">
        <v>5</v>
      </c>
      <c r="E63" s="1" t="s">
        <v>115</v>
      </c>
      <c r="F63" s="1">
        <v>6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</row>
    <row r="64" spans="1:205" ht="11.25">
      <c r="A64" s="1" t="s">
        <v>116</v>
      </c>
      <c r="B64" s="1">
        <v>1</v>
      </c>
      <c r="C64" s="1">
        <v>5</v>
      </c>
      <c r="E64" s="1" t="s">
        <v>115</v>
      </c>
      <c r="F64" s="1">
        <v>6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</row>
    <row r="65" spans="1:205" ht="11.25">
      <c r="A65" s="1" t="s">
        <v>114</v>
      </c>
      <c r="B65" s="1">
        <v>1</v>
      </c>
      <c r="C65" s="1">
        <v>5</v>
      </c>
      <c r="E65" s="1" t="s">
        <v>113</v>
      </c>
      <c r="F65" s="1">
        <v>6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</row>
    <row r="66" spans="1:205" ht="11.25">
      <c r="A66" s="1" t="s">
        <v>112</v>
      </c>
      <c r="B66" s="1">
        <v>6</v>
      </c>
      <c r="C66" s="1">
        <v>5</v>
      </c>
      <c r="E66" s="1" t="s">
        <v>111</v>
      </c>
      <c r="F66" s="1">
        <v>6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R6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7109375" style="1" customWidth="1"/>
    <col min="2" max="2" width="9.57421875" style="1" bestFit="1" customWidth="1"/>
    <col min="3" max="58" width="7.8515625" style="1" bestFit="1" customWidth="1"/>
    <col min="59" max="16384" width="11.421875" style="2" customWidth="1"/>
  </cols>
  <sheetData>
    <row r="1" ht="12.75">
      <c r="A1" s="5" t="s">
        <v>413</v>
      </c>
    </row>
    <row r="2" spans="1:200" ht="11.25">
      <c r="A2" s="2"/>
      <c r="B2" s="1" t="s">
        <v>411</v>
      </c>
      <c r="C2" s="1" t="s">
        <v>395</v>
      </c>
      <c r="D2" s="1" t="s">
        <v>394</v>
      </c>
      <c r="E2" s="1" t="s">
        <v>393</v>
      </c>
      <c r="F2" s="1" t="s">
        <v>392</v>
      </c>
      <c r="G2" s="1" t="s">
        <v>391</v>
      </c>
      <c r="H2" s="1" t="s">
        <v>390</v>
      </c>
      <c r="I2" s="1" t="s">
        <v>389</v>
      </c>
      <c r="J2" s="1" t="s">
        <v>388</v>
      </c>
      <c r="K2" s="1" t="s">
        <v>387</v>
      </c>
      <c r="L2" s="1" t="s">
        <v>386</v>
      </c>
      <c r="M2" s="1" t="s">
        <v>385</v>
      </c>
      <c r="N2" s="1" t="s">
        <v>384</v>
      </c>
      <c r="O2" s="1" t="s">
        <v>383</v>
      </c>
      <c r="P2" s="1" t="s">
        <v>382</v>
      </c>
      <c r="Q2" s="1" t="s">
        <v>381</v>
      </c>
      <c r="R2" s="1" t="s">
        <v>380</v>
      </c>
      <c r="S2" s="1" t="s">
        <v>379</v>
      </c>
      <c r="T2" s="1" t="s">
        <v>378</v>
      </c>
      <c r="U2" s="1" t="s">
        <v>377</v>
      </c>
      <c r="V2" s="1" t="s">
        <v>376</v>
      </c>
      <c r="W2" s="1" t="s">
        <v>375</v>
      </c>
      <c r="X2" s="1" t="s">
        <v>374</v>
      </c>
      <c r="Y2" s="1" t="s">
        <v>373</v>
      </c>
      <c r="Z2" s="1" t="s">
        <v>372</v>
      </c>
      <c r="AA2" s="1" t="s">
        <v>371</v>
      </c>
      <c r="AB2" s="1" t="s">
        <v>370</v>
      </c>
      <c r="AC2" s="1" t="s">
        <v>369</v>
      </c>
      <c r="AD2" s="1" t="s">
        <v>368</v>
      </c>
      <c r="AE2" s="1" t="s">
        <v>367</v>
      </c>
      <c r="AF2" s="1" t="s">
        <v>366</v>
      </c>
      <c r="AG2" s="1" t="s">
        <v>365</v>
      </c>
      <c r="AH2" s="1" t="s">
        <v>364</v>
      </c>
      <c r="AI2" s="1" t="s">
        <v>363</v>
      </c>
      <c r="AJ2" s="1" t="s">
        <v>362</v>
      </c>
      <c r="AK2" s="1" t="s">
        <v>361</v>
      </c>
      <c r="AL2" s="1" t="s">
        <v>360</v>
      </c>
      <c r="AM2" s="1" t="s">
        <v>359</v>
      </c>
      <c r="AN2" s="1" t="s">
        <v>358</v>
      </c>
      <c r="AO2" s="1" t="s">
        <v>357</v>
      </c>
      <c r="AP2" s="1" t="s">
        <v>356</v>
      </c>
      <c r="AQ2" s="1" t="s">
        <v>355</v>
      </c>
      <c r="AR2" s="1" t="s">
        <v>354</v>
      </c>
      <c r="AS2" s="1" t="s">
        <v>353</v>
      </c>
      <c r="AT2" s="1" t="s">
        <v>352</v>
      </c>
      <c r="AU2" s="1" t="s">
        <v>351</v>
      </c>
      <c r="AV2" s="1" t="s">
        <v>350</v>
      </c>
      <c r="AW2" s="1" t="s">
        <v>349</v>
      </c>
      <c r="AX2" s="1" t="s">
        <v>348</v>
      </c>
      <c r="AY2" s="1" t="s">
        <v>347</v>
      </c>
      <c r="AZ2" s="1" t="s">
        <v>346</v>
      </c>
      <c r="BA2" s="1" t="s">
        <v>345</v>
      </c>
      <c r="BB2" s="1" t="s">
        <v>344</v>
      </c>
      <c r="BC2" s="1" t="s">
        <v>343</v>
      </c>
      <c r="BD2" s="1" t="s">
        <v>342</v>
      </c>
      <c r="BE2" s="1" t="s">
        <v>341</v>
      </c>
      <c r="BF2" s="1" t="s">
        <v>340</v>
      </c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</row>
    <row r="3" spans="1:200" ht="11.25">
      <c r="A3" s="2"/>
      <c r="B3" s="1" t="s">
        <v>197</v>
      </c>
      <c r="C3" s="1">
        <v>1010</v>
      </c>
      <c r="D3" s="1">
        <v>228</v>
      </c>
      <c r="E3" s="1">
        <v>472</v>
      </c>
      <c r="F3" s="1">
        <v>310</v>
      </c>
      <c r="G3" s="1">
        <v>0</v>
      </c>
      <c r="H3" s="1">
        <v>0</v>
      </c>
      <c r="I3" s="1">
        <v>0</v>
      </c>
      <c r="J3" s="1">
        <v>39</v>
      </c>
      <c r="K3" s="1">
        <v>9</v>
      </c>
      <c r="L3" s="1">
        <v>18</v>
      </c>
      <c r="M3" s="1">
        <v>12</v>
      </c>
      <c r="N3" s="1">
        <v>0</v>
      </c>
      <c r="O3" s="1">
        <v>0</v>
      </c>
      <c r="P3" s="1">
        <v>0</v>
      </c>
      <c r="Q3" s="1">
        <v>39</v>
      </c>
      <c r="R3" s="1">
        <v>9</v>
      </c>
      <c r="S3" s="1">
        <v>18</v>
      </c>
      <c r="T3" s="1">
        <v>12</v>
      </c>
      <c r="U3" s="1">
        <v>0</v>
      </c>
      <c r="V3" s="1">
        <v>0</v>
      </c>
      <c r="W3" s="1">
        <v>0</v>
      </c>
      <c r="X3" s="1">
        <v>80</v>
      </c>
      <c r="Y3" s="1">
        <v>26</v>
      </c>
      <c r="Z3" s="1">
        <v>26</v>
      </c>
      <c r="AA3" s="1">
        <v>28</v>
      </c>
      <c r="AB3" s="1">
        <v>0</v>
      </c>
      <c r="AC3" s="1">
        <v>0</v>
      </c>
      <c r="AD3" s="1">
        <v>0</v>
      </c>
      <c r="AE3" s="1">
        <v>453</v>
      </c>
      <c r="AF3" s="1">
        <v>127</v>
      </c>
      <c r="AG3" s="1">
        <v>203</v>
      </c>
      <c r="AH3" s="1">
        <v>123</v>
      </c>
      <c r="AI3" s="1">
        <v>0</v>
      </c>
      <c r="AJ3" s="1">
        <v>0</v>
      </c>
      <c r="AK3" s="1">
        <v>0</v>
      </c>
      <c r="AL3" s="1">
        <v>810</v>
      </c>
      <c r="AM3" s="1">
        <v>190</v>
      </c>
      <c r="AN3" s="1">
        <v>407</v>
      </c>
      <c r="AO3" s="1">
        <v>213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ht="11.25">
      <c r="A4" s="2"/>
      <c r="B4" s="1" t="s">
        <v>195</v>
      </c>
      <c r="C4" s="1">
        <v>290</v>
      </c>
      <c r="D4" s="1">
        <v>96</v>
      </c>
      <c r="E4" s="1">
        <v>194</v>
      </c>
      <c r="F4" s="1">
        <v>0</v>
      </c>
      <c r="G4" s="1">
        <v>0</v>
      </c>
      <c r="H4" s="1">
        <v>0</v>
      </c>
      <c r="I4" s="1">
        <v>0</v>
      </c>
      <c r="J4" s="1">
        <v>16</v>
      </c>
      <c r="K4" s="1">
        <v>5</v>
      </c>
      <c r="L4" s="1">
        <v>11</v>
      </c>
      <c r="M4" s="1">
        <v>0</v>
      </c>
      <c r="N4" s="1">
        <v>0</v>
      </c>
      <c r="O4" s="1">
        <v>0</v>
      </c>
      <c r="P4" s="1">
        <v>0</v>
      </c>
      <c r="Q4" s="1">
        <v>16</v>
      </c>
      <c r="R4" s="1">
        <v>5</v>
      </c>
      <c r="S4" s="1">
        <v>11</v>
      </c>
      <c r="T4" s="1">
        <v>0</v>
      </c>
      <c r="U4" s="1">
        <v>0</v>
      </c>
      <c r="V4" s="1">
        <v>0</v>
      </c>
      <c r="W4" s="1">
        <v>0</v>
      </c>
      <c r="X4" s="1">
        <v>50</v>
      </c>
      <c r="Y4" s="1">
        <v>25</v>
      </c>
      <c r="Z4" s="1">
        <v>25</v>
      </c>
      <c r="AA4" s="1">
        <v>0</v>
      </c>
      <c r="AB4" s="1">
        <v>0</v>
      </c>
      <c r="AC4" s="1">
        <v>0</v>
      </c>
      <c r="AD4" s="1">
        <v>0</v>
      </c>
      <c r="AE4" s="1">
        <v>32</v>
      </c>
      <c r="AF4" s="1">
        <v>4</v>
      </c>
      <c r="AG4" s="1">
        <v>28</v>
      </c>
      <c r="AH4" s="1">
        <v>0</v>
      </c>
      <c r="AI4" s="1">
        <v>0</v>
      </c>
      <c r="AJ4" s="1">
        <v>0</v>
      </c>
      <c r="AK4" s="1">
        <v>0</v>
      </c>
      <c r="AL4" s="1">
        <v>100</v>
      </c>
      <c r="AM4" s="1">
        <v>30</v>
      </c>
      <c r="AN4" s="1">
        <v>70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</row>
    <row r="5" spans="1:200" ht="11.25">
      <c r="A5" s="2"/>
      <c r="B5" s="1" t="s">
        <v>194</v>
      </c>
      <c r="C5" s="1">
        <v>121</v>
      </c>
      <c r="D5" s="1">
        <v>121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4</v>
      </c>
      <c r="K5" s="1">
        <v>4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4</v>
      </c>
      <c r="R5" s="1">
        <v>4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28</v>
      </c>
      <c r="Y5" s="1">
        <v>28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105</v>
      </c>
      <c r="AM5" s="1">
        <v>105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00" ht="11.25">
      <c r="A6" s="2"/>
      <c r="B6" s="1" t="s">
        <v>192</v>
      </c>
      <c r="C6" s="1">
        <v>1506</v>
      </c>
      <c r="D6" s="1">
        <v>302</v>
      </c>
      <c r="E6" s="1">
        <v>632</v>
      </c>
      <c r="F6" s="1">
        <v>478</v>
      </c>
      <c r="G6" s="1">
        <v>94</v>
      </c>
      <c r="H6" s="1">
        <v>0</v>
      </c>
      <c r="I6" s="1">
        <v>0</v>
      </c>
      <c r="J6" s="1">
        <v>62</v>
      </c>
      <c r="K6" s="1">
        <v>12</v>
      </c>
      <c r="L6" s="1">
        <v>24</v>
      </c>
      <c r="M6" s="1">
        <v>16</v>
      </c>
      <c r="N6" s="1">
        <v>10</v>
      </c>
      <c r="O6" s="1">
        <v>0</v>
      </c>
      <c r="P6" s="1">
        <v>0</v>
      </c>
      <c r="Q6" s="1">
        <v>62</v>
      </c>
      <c r="R6" s="1">
        <v>12</v>
      </c>
      <c r="S6" s="1">
        <v>24</v>
      </c>
      <c r="T6" s="1">
        <v>16</v>
      </c>
      <c r="U6" s="1">
        <v>10</v>
      </c>
      <c r="V6" s="1">
        <v>0</v>
      </c>
      <c r="W6" s="1">
        <v>0</v>
      </c>
      <c r="X6" s="1">
        <v>123</v>
      </c>
      <c r="Y6" s="1">
        <v>26</v>
      </c>
      <c r="Z6" s="1">
        <v>31</v>
      </c>
      <c r="AA6" s="1">
        <v>32</v>
      </c>
      <c r="AB6" s="1">
        <v>34</v>
      </c>
      <c r="AC6" s="1">
        <v>0</v>
      </c>
      <c r="AD6" s="1">
        <v>0</v>
      </c>
      <c r="AE6" s="1">
        <v>68</v>
      </c>
      <c r="AF6" s="1">
        <v>35</v>
      </c>
      <c r="AG6" s="1">
        <v>33</v>
      </c>
      <c r="AH6" s="1">
        <v>0</v>
      </c>
      <c r="AI6" s="1">
        <v>0</v>
      </c>
      <c r="AJ6" s="1">
        <v>0</v>
      </c>
      <c r="AK6" s="1">
        <v>0</v>
      </c>
      <c r="AL6" s="1">
        <v>522</v>
      </c>
      <c r="AM6" s="1">
        <v>162</v>
      </c>
      <c r="AN6" s="1">
        <v>250</v>
      </c>
      <c r="AO6" s="1">
        <v>95</v>
      </c>
      <c r="AP6" s="1">
        <v>15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</row>
    <row r="7" spans="1:200" ht="11.25">
      <c r="A7" s="2"/>
      <c r="B7" s="1" t="s">
        <v>191</v>
      </c>
      <c r="C7" s="1">
        <v>604</v>
      </c>
      <c r="D7" s="1">
        <v>152</v>
      </c>
      <c r="E7" s="1">
        <v>327</v>
      </c>
      <c r="F7" s="1">
        <v>125</v>
      </c>
      <c r="G7" s="1">
        <v>0</v>
      </c>
      <c r="H7" s="1">
        <v>0</v>
      </c>
      <c r="I7" s="1">
        <v>0</v>
      </c>
      <c r="J7" s="1">
        <v>22</v>
      </c>
      <c r="K7" s="1">
        <v>6</v>
      </c>
      <c r="L7" s="1">
        <v>12</v>
      </c>
      <c r="M7" s="1">
        <v>4</v>
      </c>
      <c r="N7" s="1">
        <v>0</v>
      </c>
      <c r="O7" s="1">
        <v>0</v>
      </c>
      <c r="P7" s="1">
        <v>0</v>
      </c>
      <c r="Q7" s="1">
        <v>22</v>
      </c>
      <c r="R7" s="1">
        <v>6</v>
      </c>
      <c r="S7" s="1">
        <v>12</v>
      </c>
      <c r="T7" s="1">
        <v>4</v>
      </c>
      <c r="U7" s="1">
        <v>0</v>
      </c>
      <c r="V7" s="1">
        <v>0</v>
      </c>
      <c r="W7" s="1">
        <v>0</v>
      </c>
      <c r="X7" s="1">
        <v>86</v>
      </c>
      <c r="Y7" s="1">
        <v>28</v>
      </c>
      <c r="Z7" s="1">
        <v>28</v>
      </c>
      <c r="AA7" s="1">
        <v>30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217</v>
      </c>
      <c r="AM7" s="1">
        <v>67</v>
      </c>
      <c r="AN7" s="1">
        <v>118</v>
      </c>
      <c r="AO7" s="1">
        <v>32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</row>
    <row r="8" spans="1:200" ht="11.25">
      <c r="A8" s="2"/>
      <c r="B8" s="1" t="s">
        <v>190</v>
      </c>
      <c r="C8" s="1">
        <v>35</v>
      </c>
      <c r="D8" s="1">
        <v>0</v>
      </c>
      <c r="E8" s="1">
        <v>35</v>
      </c>
      <c r="F8" s="1">
        <v>0</v>
      </c>
      <c r="G8" s="1">
        <v>0</v>
      </c>
      <c r="H8" s="1">
        <v>0</v>
      </c>
      <c r="I8" s="1">
        <v>0</v>
      </c>
      <c r="J8" s="1">
        <v>3</v>
      </c>
      <c r="K8" s="1">
        <v>0</v>
      </c>
      <c r="L8" s="1">
        <v>3</v>
      </c>
      <c r="M8" s="1">
        <v>0</v>
      </c>
      <c r="N8" s="1">
        <v>0</v>
      </c>
      <c r="O8" s="1">
        <v>0</v>
      </c>
      <c r="P8" s="1">
        <v>0</v>
      </c>
      <c r="Q8" s="1">
        <v>2</v>
      </c>
      <c r="R8" s="1">
        <v>0</v>
      </c>
      <c r="S8" s="1">
        <v>2</v>
      </c>
      <c r="T8" s="1">
        <v>0</v>
      </c>
      <c r="U8" s="1">
        <v>0</v>
      </c>
      <c r="V8" s="1">
        <v>0</v>
      </c>
      <c r="W8" s="1">
        <v>0</v>
      </c>
      <c r="X8" s="1">
        <v>28</v>
      </c>
      <c r="Y8" s="1">
        <v>0</v>
      </c>
      <c r="Z8" s="1">
        <v>28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35</v>
      </c>
      <c r="AT8" s="1">
        <v>0</v>
      </c>
      <c r="AU8" s="1">
        <v>35</v>
      </c>
      <c r="AV8" s="1">
        <v>0</v>
      </c>
      <c r="AW8" s="1">
        <v>0</v>
      </c>
      <c r="AX8" s="1">
        <v>0</v>
      </c>
      <c r="AY8" s="1">
        <v>0</v>
      </c>
      <c r="AZ8" s="1">
        <v>35</v>
      </c>
      <c r="BA8" s="1">
        <v>0</v>
      </c>
      <c r="BB8" s="1">
        <v>35</v>
      </c>
      <c r="BC8" s="1">
        <v>0</v>
      </c>
      <c r="BD8" s="1">
        <v>0</v>
      </c>
      <c r="BE8" s="1">
        <v>0</v>
      </c>
      <c r="BF8" s="1">
        <v>0</v>
      </c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</row>
    <row r="9" spans="1:200" ht="11.25">
      <c r="A9" s="2"/>
      <c r="B9" s="1" t="s">
        <v>189</v>
      </c>
      <c r="C9" s="1">
        <v>265</v>
      </c>
      <c r="D9" s="1">
        <v>27</v>
      </c>
      <c r="E9" s="1">
        <v>110</v>
      </c>
      <c r="F9" s="1">
        <v>128</v>
      </c>
      <c r="G9" s="1">
        <v>0</v>
      </c>
      <c r="H9" s="1">
        <v>0</v>
      </c>
      <c r="I9" s="1">
        <v>0</v>
      </c>
      <c r="J9" s="1">
        <v>14</v>
      </c>
      <c r="K9" s="1">
        <v>2</v>
      </c>
      <c r="L9" s="1">
        <v>6</v>
      </c>
      <c r="M9" s="1">
        <v>6</v>
      </c>
      <c r="N9" s="1">
        <v>0</v>
      </c>
      <c r="O9" s="1">
        <v>0</v>
      </c>
      <c r="P9" s="1">
        <v>0</v>
      </c>
      <c r="Q9" s="1">
        <v>14</v>
      </c>
      <c r="R9" s="1">
        <v>2</v>
      </c>
      <c r="S9" s="1">
        <v>6</v>
      </c>
      <c r="T9" s="1">
        <v>6</v>
      </c>
      <c r="U9" s="1">
        <v>0</v>
      </c>
      <c r="V9" s="1">
        <v>0</v>
      </c>
      <c r="W9" s="1">
        <v>0</v>
      </c>
      <c r="X9" s="1">
        <v>84</v>
      </c>
      <c r="Y9" s="1">
        <v>26</v>
      </c>
      <c r="Z9" s="1">
        <v>28</v>
      </c>
      <c r="AA9" s="1">
        <v>30</v>
      </c>
      <c r="AB9" s="1">
        <v>0</v>
      </c>
      <c r="AC9" s="1">
        <v>0</v>
      </c>
      <c r="AD9" s="1">
        <v>0</v>
      </c>
      <c r="AE9" s="1">
        <v>119</v>
      </c>
      <c r="AF9" s="1">
        <v>14</v>
      </c>
      <c r="AG9" s="1">
        <v>64</v>
      </c>
      <c r="AH9" s="1">
        <v>41</v>
      </c>
      <c r="AI9" s="1">
        <v>0</v>
      </c>
      <c r="AJ9" s="1">
        <v>0</v>
      </c>
      <c r="AK9" s="1">
        <v>0</v>
      </c>
      <c r="AL9" s="1">
        <v>101</v>
      </c>
      <c r="AM9" s="1">
        <v>4</v>
      </c>
      <c r="AN9" s="1">
        <v>28</v>
      </c>
      <c r="AO9" s="1">
        <v>69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</row>
    <row r="10" spans="1:200" ht="11.25">
      <c r="A10" s="2"/>
      <c r="B10" s="1" t="s">
        <v>187</v>
      </c>
      <c r="C10" s="1">
        <v>328</v>
      </c>
      <c r="D10" s="1">
        <v>84</v>
      </c>
      <c r="E10" s="1">
        <v>139</v>
      </c>
      <c r="F10" s="1">
        <v>105</v>
      </c>
      <c r="G10" s="1">
        <v>0</v>
      </c>
      <c r="H10" s="1">
        <v>0</v>
      </c>
      <c r="I10" s="1">
        <v>0</v>
      </c>
      <c r="J10" s="1">
        <v>17</v>
      </c>
      <c r="K10" s="1">
        <v>6</v>
      </c>
      <c r="L10" s="1">
        <v>7</v>
      </c>
      <c r="M10" s="1">
        <v>4</v>
      </c>
      <c r="N10" s="1">
        <v>0</v>
      </c>
      <c r="O10" s="1">
        <v>0</v>
      </c>
      <c r="P10" s="1">
        <v>0</v>
      </c>
      <c r="Q10" s="1">
        <v>14</v>
      </c>
      <c r="R10" s="1">
        <v>3</v>
      </c>
      <c r="S10" s="1">
        <v>7</v>
      </c>
      <c r="T10" s="1">
        <v>4</v>
      </c>
      <c r="U10" s="1">
        <v>0</v>
      </c>
      <c r="V10" s="1">
        <v>0</v>
      </c>
      <c r="W10" s="1">
        <v>0</v>
      </c>
      <c r="X10" s="1">
        <v>82</v>
      </c>
      <c r="Y10" s="1">
        <v>26</v>
      </c>
      <c r="Z10" s="1">
        <v>26</v>
      </c>
      <c r="AA10" s="1">
        <v>30</v>
      </c>
      <c r="AB10" s="1">
        <v>0</v>
      </c>
      <c r="AC10" s="1">
        <v>0</v>
      </c>
      <c r="AD10" s="1">
        <v>0</v>
      </c>
      <c r="AE10" s="1">
        <v>269</v>
      </c>
      <c r="AF10" s="1">
        <v>25</v>
      </c>
      <c r="AG10" s="1">
        <v>139</v>
      </c>
      <c r="AH10" s="1">
        <v>105</v>
      </c>
      <c r="AI10" s="1">
        <v>0</v>
      </c>
      <c r="AJ10" s="1">
        <v>0</v>
      </c>
      <c r="AK10" s="1">
        <v>0</v>
      </c>
      <c r="AL10" s="1">
        <v>37</v>
      </c>
      <c r="AM10" s="1">
        <v>0</v>
      </c>
      <c r="AN10" s="1">
        <v>36</v>
      </c>
      <c r="AO10" s="1">
        <v>1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</row>
    <row r="11" spans="1:200" ht="11.25">
      <c r="A11" s="2"/>
      <c r="B11" s="1" t="s">
        <v>186</v>
      </c>
      <c r="C11" s="1">
        <v>672</v>
      </c>
      <c r="D11" s="1">
        <v>138</v>
      </c>
      <c r="E11" s="1">
        <v>254</v>
      </c>
      <c r="F11" s="1">
        <v>215</v>
      </c>
      <c r="G11" s="1">
        <v>65</v>
      </c>
      <c r="H11" s="1">
        <v>0</v>
      </c>
      <c r="I11" s="1">
        <v>0</v>
      </c>
      <c r="J11" s="1">
        <v>29</v>
      </c>
      <c r="K11" s="1">
        <v>6</v>
      </c>
      <c r="L11" s="1">
        <v>12</v>
      </c>
      <c r="M11" s="1">
        <v>9</v>
      </c>
      <c r="N11" s="1">
        <v>2</v>
      </c>
      <c r="O11" s="1">
        <v>0</v>
      </c>
      <c r="P11" s="1">
        <v>0</v>
      </c>
      <c r="Q11" s="1">
        <v>26</v>
      </c>
      <c r="R11" s="1">
        <v>5</v>
      </c>
      <c r="S11" s="1">
        <v>11</v>
      </c>
      <c r="T11" s="1">
        <v>8</v>
      </c>
      <c r="U11" s="1">
        <v>2</v>
      </c>
      <c r="V11" s="1">
        <v>0</v>
      </c>
      <c r="W11" s="1">
        <v>0</v>
      </c>
      <c r="X11" s="1">
        <v>116</v>
      </c>
      <c r="Y11" s="1">
        <v>28</v>
      </c>
      <c r="Z11" s="1">
        <v>28</v>
      </c>
      <c r="AA11" s="1">
        <v>30</v>
      </c>
      <c r="AB11" s="1">
        <v>30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600</v>
      </c>
      <c r="AM11" s="1">
        <v>125</v>
      </c>
      <c r="AN11" s="1">
        <v>231</v>
      </c>
      <c r="AO11" s="1">
        <v>189</v>
      </c>
      <c r="AP11" s="1">
        <v>55</v>
      </c>
      <c r="AQ11" s="1">
        <v>0</v>
      </c>
      <c r="AR11" s="1">
        <v>0</v>
      </c>
      <c r="AS11" s="1">
        <v>30</v>
      </c>
      <c r="AT11" s="1">
        <v>0</v>
      </c>
      <c r="AU11" s="1">
        <v>0</v>
      </c>
      <c r="AV11" s="1">
        <v>20</v>
      </c>
      <c r="AW11" s="1">
        <v>10</v>
      </c>
      <c r="AX11" s="1">
        <v>0</v>
      </c>
      <c r="AY11" s="1">
        <v>0</v>
      </c>
      <c r="AZ11" s="1">
        <v>30</v>
      </c>
      <c r="BA11" s="1">
        <v>0</v>
      </c>
      <c r="BB11" s="1">
        <v>0</v>
      </c>
      <c r="BC11" s="1">
        <v>20</v>
      </c>
      <c r="BD11" s="1">
        <v>10</v>
      </c>
      <c r="BE11" s="1">
        <v>0</v>
      </c>
      <c r="BF11" s="1">
        <v>0</v>
      </c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</row>
    <row r="12" spans="1:200" ht="11.25">
      <c r="A12" s="2"/>
      <c r="B12" s="1" t="s">
        <v>185</v>
      </c>
      <c r="C12" s="1">
        <v>387</v>
      </c>
      <c r="D12" s="1">
        <v>88</v>
      </c>
      <c r="E12" s="1">
        <v>171</v>
      </c>
      <c r="F12" s="1">
        <v>128</v>
      </c>
      <c r="G12" s="1">
        <v>0</v>
      </c>
      <c r="H12" s="1">
        <v>0</v>
      </c>
      <c r="I12" s="1">
        <v>0</v>
      </c>
      <c r="J12" s="1">
        <v>18</v>
      </c>
      <c r="K12" s="1">
        <v>5</v>
      </c>
      <c r="L12" s="1">
        <v>9</v>
      </c>
      <c r="M12" s="1">
        <v>4</v>
      </c>
      <c r="N12" s="1">
        <v>0</v>
      </c>
      <c r="O12" s="1">
        <v>0</v>
      </c>
      <c r="P12" s="1">
        <v>0</v>
      </c>
      <c r="Q12" s="1">
        <v>15</v>
      </c>
      <c r="R12" s="1">
        <v>4</v>
      </c>
      <c r="S12" s="1">
        <v>8</v>
      </c>
      <c r="T12" s="1">
        <v>3</v>
      </c>
      <c r="U12" s="1">
        <v>0</v>
      </c>
      <c r="V12" s="1">
        <v>0</v>
      </c>
      <c r="W12" s="1">
        <v>0</v>
      </c>
      <c r="X12" s="1">
        <v>80</v>
      </c>
      <c r="Y12" s="1">
        <v>25</v>
      </c>
      <c r="Z12" s="1">
        <v>25</v>
      </c>
      <c r="AA12" s="1">
        <v>30</v>
      </c>
      <c r="AB12" s="1">
        <v>0</v>
      </c>
      <c r="AC12" s="1">
        <v>0</v>
      </c>
      <c r="AD12" s="1">
        <v>0</v>
      </c>
      <c r="AE12" s="1">
        <v>217</v>
      </c>
      <c r="AF12" s="1">
        <v>48</v>
      </c>
      <c r="AG12" s="1">
        <v>69</v>
      </c>
      <c r="AH12" s="1">
        <v>100</v>
      </c>
      <c r="AI12" s="1">
        <v>0</v>
      </c>
      <c r="AJ12" s="1">
        <v>0</v>
      </c>
      <c r="AK12" s="1">
        <v>0</v>
      </c>
      <c r="AL12" s="1">
        <v>27</v>
      </c>
      <c r="AM12" s="1">
        <v>9</v>
      </c>
      <c r="AN12" s="1">
        <v>15</v>
      </c>
      <c r="AO12" s="1">
        <v>3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</row>
    <row r="13" spans="1:200" ht="11.25">
      <c r="A13" s="2"/>
      <c r="B13" s="1" t="s">
        <v>184</v>
      </c>
      <c r="C13" s="1">
        <v>172</v>
      </c>
      <c r="D13" s="1">
        <v>54</v>
      </c>
      <c r="E13" s="1">
        <v>118</v>
      </c>
      <c r="F13" s="1">
        <v>0</v>
      </c>
      <c r="G13" s="1">
        <v>0</v>
      </c>
      <c r="H13" s="1">
        <v>0</v>
      </c>
      <c r="I13" s="1">
        <v>0</v>
      </c>
      <c r="J13" s="1">
        <v>9</v>
      </c>
      <c r="K13" s="1">
        <v>3</v>
      </c>
      <c r="L13" s="1">
        <v>6</v>
      </c>
      <c r="M13" s="1">
        <v>0</v>
      </c>
      <c r="N13" s="1">
        <v>0</v>
      </c>
      <c r="O13" s="1">
        <v>0</v>
      </c>
      <c r="P13" s="1">
        <v>0</v>
      </c>
      <c r="Q13" s="1">
        <v>9</v>
      </c>
      <c r="R13" s="1">
        <v>3</v>
      </c>
      <c r="S13" s="1">
        <v>6</v>
      </c>
      <c r="T13" s="1">
        <v>0</v>
      </c>
      <c r="U13" s="1">
        <v>0</v>
      </c>
      <c r="V13" s="1">
        <v>0</v>
      </c>
      <c r="W13" s="1">
        <v>0</v>
      </c>
      <c r="X13" s="1">
        <v>56</v>
      </c>
      <c r="Y13" s="1">
        <v>28</v>
      </c>
      <c r="Z13" s="1">
        <v>28</v>
      </c>
      <c r="AA13" s="1">
        <v>0</v>
      </c>
      <c r="AB13" s="1">
        <v>0</v>
      </c>
      <c r="AC13" s="1">
        <v>0</v>
      </c>
      <c r="AD13" s="1">
        <v>0</v>
      </c>
      <c r="AE13" s="1">
        <v>20</v>
      </c>
      <c r="AF13" s="1">
        <v>6</v>
      </c>
      <c r="AG13" s="1">
        <v>14</v>
      </c>
      <c r="AH13" s="1">
        <v>0</v>
      </c>
      <c r="AI13" s="1">
        <v>0</v>
      </c>
      <c r="AJ13" s="1">
        <v>0</v>
      </c>
      <c r="AK13" s="1">
        <v>0</v>
      </c>
      <c r="AL13" s="1">
        <v>135</v>
      </c>
      <c r="AM13" s="1">
        <v>40</v>
      </c>
      <c r="AN13" s="1">
        <v>95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</row>
    <row r="14" spans="1:200" ht="11.25">
      <c r="A14" s="2"/>
      <c r="B14" s="1" t="s">
        <v>183</v>
      </c>
      <c r="C14" s="1">
        <v>697</v>
      </c>
      <c r="D14" s="1">
        <v>0</v>
      </c>
      <c r="E14" s="1">
        <v>332</v>
      </c>
      <c r="F14" s="1">
        <v>237</v>
      </c>
      <c r="G14" s="1">
        <v>107</v>
      </c>
      <c r="H14" s="1">
        <v>0</v>
      </c>
      <c r="I14" s="1">
        <v>21</v>
      </c>
      <c r="J14" s="1">
        <v>28</v>
      </c>
      <c r="K14" s="1">
        <v>0</v>
      </c>
      <c r="L14" s="1">
        <v>14</v>
      </c>
      <c r="M14" s="1">
        <v>9</v>
      </c>
      <c r="N14" s="1">
        <v>4</v>
      </c>
      <c r="O14" s="1">
        <v>0</v>
      </c>
      <c r="P14" s="1">
        <v>1</v>
      </c>
      <c r="Q14" s="1">
        <v>28</v>
      </c>
      <c r="R14" s="1">
        <v>0</v>
      </c>
      <c r="S14" s="1">
        <v>14</v>
      </c>
      <c r="T14" s="1">
        <v>9</v>
      </c>
      <c r="U14" s="1">
        <v>4</v>
      </c>
      <c r="V14" s="1">
        <v>0</v>
      </c>
      <c r="W14" s="1">
        <v>1</v>
      </c>
      <c r="X14" s="1">
        <v>120</v>
      </c>
      <c r="Y14" s="1">
        <v>0</v>
      </c>
      <c r="Z14" s="1">
        <v>30</v>
      </c>
      <c r="AA14" s="1">
        <v>30</v>
      </c>
      <c r="AB14" s="1">
        <v>30</v>
      </c>
      <c r="AC14" s="1">
        <v>0</v>
      </c>
      <c r="AD14" s="1">
        <v>30</v>
      </c>
      <c r="AE14" s="1">
        <v>300</v>
      </c>
      <c r="AF14" s="1">
        <v>0</v>
      </c>
      <c r="AG14" s="1">
        <v>180</v>
      </c>
      <c r="AH14" s="1">
        <v>100</v>
      </c>
      <c r="AI14" s="1">
        <v>20</v>
      </c>
      <c r="AJ14" s="1">
        <v>0</v>
      </c>
      <c r="AK14" s="1">
        <v>0</v>
      </c>
      <c r="AL14" s="1">
        <v>300</v>
      </c>
      <c r="AM14" s="1">
        <v>0</v>
      </c>
      <c r="AN14" s="1">
        <v>180</v>
      </c>
      <c r="AO14" s="1">
        <v>120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</row>
    <row r="15" spans="1:200" ht="11.25">
      <c r="A15" s="2"/>
      <c r="B15" s="1" t="s">
        <v>182</v>
      </c>
      <c r="C15" s="1">
        <v>184</v>
      </c>
      <c r="D15" s="1">
        <v>72</v>
      </c>
      <c r="E15" s="1">
        <v>112</v>
      </c>
      <c r="F15" s="1">
        <v>0</v>
      </c>
      <c r="G15" s="1">
        <v>0</v>
      </c>
      <c r="H15" s="1">
        <v>0</v>
      </c>
      <c r="I15" s="1">
        <v>0</v>
      </c>
      <c r="J15" s="1">
        <v>9</v>
      </c>
      <c r="K15" s="1">
        <v>3</v>
      </c>
      <c r="L15" s="1">
        <v>6</v>
      </c>
      <c r="M15" s="1">
        <v>0</v>
      </c>
      <c r="N15" s="1">
        <v>0</v>
      </c>
      <c r="O15" s="1">
        <v>0</v>
      </c>
      <c r="P15" s="1">
        <v>0</v>
      </c>
      <c r="Q15" s="1">
        <v>9</v>
      </c>
      <c r="R15" s="1">
        <v>3</v>
      </c>
      <c r="S15" s="1">
        <v>6</v>
      </c>
      <c r="T15" s="1">
        <v>0</v>
      </c>
      <c r="U15" s="1">
        <v>0</v>
      </c>
      <c r="V15" s="1">
        <v>0</v>
      </c>
      <c r="W15" s="1">
        <v>0</v>
      </c>
      <c r="X15" s="1">
        <v>56</v>
      </c>
      <c r="Y15" s="1">
        <v>28</v>
      </c>
      <c r="Z15" s="1">
        <v>28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</row>
    <row r="16" spans="1:200" ht="11.25">
      <c r="A16" s="2"/>
      <c r="B16" s="1" t="s">
        <v>181</v>
      </c>
      <c r="C16" s="1">
        <v>209</v>
      </c>
      <c r="D16" s="1">
        <v>69</v>
      </c>
      <c r="E16" s="1">
        <v>140</v>
      </c>
      <c r="F16" s="1">
        <v>0</v>
      </c>
      <c r="G16" s="1">
        <v>0</v>
      </c>
      <c r="H16" s="1">
        <v>0</v>
      </c>
      <c r="I16" s="1">
        <v>0</v>
      </c>
      <c r="J16" s="1">
        <v>9</v>
      </c>
      <c r="K16" s="1">
        <v>3</v>
      </c>
      <c r="L16" s="1">
        <v>6</v>
      </c>
      <c r="M16" s="1">
        <v>0</v>
      </c>
      <c r="N16" s="1">
        <v>0</v>
      </c>
      <c r="O16" s="1">
        <v>0</v>
      </c>
      <c r="P16" s="1">
        <v>0</v>
      </c>
      <c r="Q16" s="1">
        <v>9</v>
      </c>
      <c r="R16" s="1">
        <v>3</v>
      </c>
      <c r="S16" s="1">
        <v>6</v>
      </c>
      <c r="T16" s="1">
        <v>0</v>
      </c>
      <c r="U16" s="1">
        <v>0</v>
      </c>
      <c r="V16" s="1">
        <v>0</v>
      </c>
      <c r="W16" s="1">
        <v>0</v>
      </c>
      <c r="X16" s="1">
        <v>57</v>
      </c>
      <c r="Y16" s="1">
        <v>28</v>
      </c>
      <c r="Z16" s="1">
        <v>29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65</v>
      </c>
      <c r="AM16" s="1">
        <v>20</v>
      </c>
      <c r="AN16" s="1">
        <v>45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</row>
    <row r="17" spans="1:200" ht="11.25">
      <c r="A17" s="2"/>
      <c r="B17" s="1" t="s">
        <v>180</v>
      </c>
      <c r="C17" s="1">
        <v>240</v>
      </c>
      <c r="D17" s="1">
        <v>71</v>
      </c>
      <c r="E17" s="1">
        <v>169</v>
      </c>
      <c r="F17" s="1">
        <v>0</v>
      </c>
      <c r="G17" s="1">
        <v>0</v>
      </c>
      <c r="H17" s="1">
        <v>0</v>
      </c>
      <c r="I17" s="1">
        <v>0</v>
      </c>
      <c r="J17" s="1">
        <v>11</v>
      </c>
      <c r="K17" s="1">
        <v>3</v>
      </c>
      <c r="L17" s="1">
        <v>8</v>
      </c>
      <c r="M17" s="1">
        <v>0</v>
      </c>
      <c r="N17" s="1">
        <v>0</v>
      </c>
      <c r="O17" s="1">
        <v>0</v>
      </c>
      <c r="P17" s="1">
        <v>0</v>
      </c>
      <c r="Q17" s="1">
        <v>11</v>
      </c>
      <c r="R17" s="1">
        <v>3</v>
      </c>
      <c r="S17" s="1">
        <v>8</v>
      </c>
      <c r="T17" s="1">
        <v>0</v>
      </c>
      <c r="U17" s="1">
        <v>0</v>
      </c>
      <c r="V17" s="1">
        <v>0</v>
      </c>
      <c r="W17" s="1">
        <v>0</v>
      </c>
      <c r="X17" s="1">
        <v>50</v>
      </c>
      <c r="Y17" s="1">
        <v>25</v>
      </c>
      <c r="Z17" s="1">
        <v>25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65</v>
      </c>
      <c r="AM17" s="1">
        <v>20</v>
      </c>
      <c r="AN17" s="1">
        <v>45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</row>
    <row r="18" spans="1:200" ht="11.25">
      <c r="A18" s="2"/>
      <c r="B18" s="1" t="s">
        <v>179</v>
      </c>
      <c r="C18" s="1">
        <v>740</v>
      </c>
      <c r="D18" s="1">
        <v>151</v>
      </c>
      <c r="E18" s="1">
        <v>332</v>
      </c>
      <c r="F18" s="1">
        <v>257</v>
      </c>
      <c r="G18" s="1">
        <v>0</v>
      </c>
      <c r="H18" s="1">
        <v>0</v>
      </c>
      <c r="I18" s="1">
        <v>0</v>
      </c>
      <c r="J18" s="1">
        <v>26</v>
      </c>
      <c r="K18" s="1">
        <v>6</v>
      </c>
      <c r="L18" s="1">
        <v>12</v>
      </c>
      <c r="M18" s="1">
        <v>8</v>
      </c>
      <c r="N18" s="1">
        <v>0</v>
      </c>
      <c r="O18" s="1">
        <v>0</v>
      </c>
      <c r="P18" s="1">
        <v>0</v>
      </c>
      <c r="Q18" s="1">
        <v>26</v>
      </c>
      <c r="R18" s="1">
        <v>6</v>
      </c>
      <c r="S18" s="1">
        <v>12</v>
      </c>
      <c r="T18" s="1">
        <v>8</v>
      </c>
      <c r="U18" s="1">
        <v>0</v>
      </c>
      <c r="V18" s="1">
        <v>0</v>
      </c>
      <c r="W18" s="1">
        <v>0</v>
      </c>
      <c r="X18" s="1">
        <v>86</v>
      </c>
      <c r="Y18" s="1">
        <v>28</v>
      </c>
      <c r="Z18" s="1">
        <v>28</v>
      </c>
      <c r="AA18" s="1">
        <v>30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95</v>
      </c>
      <c r="AM18" s="1">
        <v>45</v>
      </c>
      <c r="AN18" s="1">
        <v>49</v>
      </c>
      <c r="AO18" s="1">
        <v>1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</row>
    <row r="19" spans="1:200" ht="11.25">
      <c r="A19" s="2"/>
      <c r="B19" s="1" t="s">
        <v>178</v>
      </c>
      <c r="C19" s="1">
        <v>1288</v>
      </c>
      <c r="D19" s="1">
        <v>247</v>
      </c>
      <c r="E19" s="1">
        <v>506</v>
      </c>
      <c r="F19" s="1">
        <v>361</v>
      </c>
      <c r="G19" s="1">
        <v>174</v>
      </c>
      <c r="H19" s="1">
        <v>0</v>
      </c>
      <c r="I19" s="1">
        <v>0</v>
      </c>
      <c r="J19" s="1">
        <v>52</v>
      </c>
      <c r="K19" s="1">
        <v>12</v>
      </c>
      <c r="L19" s="1">
        <v>21</v>
      </c>
      <c r="M19" s="1">
        <v>13</v>
      </c>
      <c r="N19" s="1">
        <v>6</v>
      </c>
      <c r="O19" s="1">
        <v>0</v>
      </c>
      <c r="P19" s="1">
        <v>0</v>
      </c>
      <c r="Q19" s="1">
        <v>52</v>
      </c>
      <c r="R19" s="1">
        <v>12</v>
      </c>
      <c r="S19" s="1">
        <v>21</v>
      </c>
      <c r="T19" s="1">
        <v>13</v>
      </c>
      <c r="U19" s="1">
        <v>6</v>
      </c>
      <c r="V19" s="1">
        <v>0</v>
      </c>
      <c r="W19" s="1">
        <v>0</v>
      </c>
      <c r="X19" s="1">
        <v>116</v>
      </c>
      <c r="Y19" s="1">
        <v>28</v>
      </c>
      <c r="Z19" s="1">
        <v>28</v>
      </c>
      <c r="AA19" s="1">
        <v>30</v>
      </c>
      <c r="AB19" s="1">
        <v>30</v>
      </c>
      <c r="AC19" s="1">
        <v>0</v>
      </c>
      <c r="AD19" s="1">
        <v>0</v>
      </c>
      <c r="AE19" s="1">
        <v>1288</v>
      </c>
      <c r="AF19" s="1">
        <v>247</v>
      </c>
      <c r="AG19" s="1">
        <v>506</v>
      </c>
      <c r="AH19" s="1">
        <v>361</v>
      </c>
      <c r="AI19" s="1">
        <v>174</v>
      </c>
      <c r="AJ19" s="1">
        <v>0</v>
      </c>
      <c r="AK19" s="1">
        <v>0</v>
      </c>
      <c r="AL19" s="1">
        <v>921</v>
      </c>
      <c r="AM19" s="1">
        <v>247</v>
      </c>
      <c r="AN19" s="1">
        <v>506</v>
      </c>
      <c r="AO19" s="1">
        <v>168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</row>
    <row r="20" spans="1:200" ht="11.25">
      <c r="A20" s="2"/>
      <c r="B20" s="1" t="s">
        <v>176</v>
      </c>
      <c r="C20" s="1">
        <v>31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3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111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24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22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8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8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</row>
    <row r="21" spans="1:200" ht="11.25">
      <c r="A21" s="2"/>
      <c r="B21" s="1" t="s">
        <v>174</v>
      </c>
      <c r="C21" s="1">
        <v>428</v>
      </c>
      <c r="D21" s="1">
        <v>131</v>
      </c>
      <c r="E21" s="1">
        <v>297</v>
      </c>
      <c r="F21" s="1">
        <v>0</v>
      </c>
      <c r="G21" s="1">
        <v>0</v>
      </c>
      <c r="H21" s="1">
        <v>0</v>
      </c>
      <c r="I21" s="1">
        <v>0</v>
      </c>
      <c r="J21" s="1">
        <v>25</v>
      </c>
      <c r="K21" s="1">
        <v>8</v>
      </c>
      <c r="L21" s="1">
        <v>17</v>
      </c>
      <c r="M21" s="1">
        <v>0</v>
      </c>
      <c r="N21" s="1">
        <v>0</v>
      </c>
      <c r="O21" s="1">
        <v>0</v>
      </c>
      <c r="P21" s="1">
        <v>0</v>
      </c>
      <c r="Q21" s="1">
        <v>25</v>
      </c>
      <c r="R21" s="1">
        <v>8</v>
      </c>
      <c r="S21" s="1">
        <v>17</v>
      </c>
      <c r="T21" s="1">
        <v>0</v>
      </c>
      <c r="U21" s="1">
        <v>0</v>
      </c>
      <c r="V21" s="1">
        <v>0</v>
      </c>
      <c r="W21" s="1">
        <v>0</v>
      </c>
      <c r="X21" s="1">
        <v>56</v>
      </c>
      <c r="Y21" s="1">
        <v>28</v>
      </c>
      <c r="Z21" s="1">
        <v>28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78</v>
      </c>
      <c r="AM21" s="1">
        <v>35</v>
      </c>
      <c r="AN21" s="1">
        <v>43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</row>
    <row r="22" spans="1:200" ht="11.25">
      <c r="A22" s="2"/>
      <c r="B22" s="1" t="s">
        <v>172</v>
      </c>
      <c r="C22" s="1">
        <v>164</v>
      </c>
      <c r="D22" s="1">
        <v>0</v>
      </c>
      <c r="E22" s="1">
        <v>0</v>
      </c>
      <c r="F22" s="1">
        <v>0</v>
      </c>
      <c r="G22" s="1">
        <v>164</v>
      </c>
      <c r="H22" s="1">
        <v>0</v>
      </c>
      <c r="I22" s="1">
        <v>0</v>
      </c>
      <c r="J22" s="1">
        <v>6</v>
      </c>
      <c r="K22" s="1">
        <v>0</v>
      </c>
      <c r="L22" s="1">
        <v>0</v>
      </c>
      <c r="M22" s="1">
        <v>0</v>
      </c>
      <c r="N22" s="1">
        <v>6</v>
      </c>
      <c r="O22" s="1">
        <v>0</v>
      </c>
      <c r="P22" s="1">
        <v>0</v>
      </c>
      <c r="Q22" s="1">
        <v>6</v>
      </c>
      <c r="R22" s="1">
        <v>0</v>
      </c>
      <c r="S22" s="1">
        <v>0</v>
      </c>
      <c r="T22" s="1">
        <v>0</v>
      </c>
      <c r="U22" s="1">
        <v>6</v>
      </c>
      <c r="V22" s="1">
        <v>0</v>
      </c>
      <c r="W22" s="1">
        <v>0</v>
      </c>
      <c r="X22" s="1">
        <v>30</v>
      </c>
      <c r="Y22" s="1">
        <v>0</v>
      </c>
      <c r="Z22" s="1">
        <v>0</v>
      </c>
      <c r="AA22" s="1">
        <v>0</v>
      </c>
      <c r="AB22" s="1">
        <v>30</v>
      </c>
      <c r="AC22" s="1">
        <v>0</v>
      </c>
      <c r="AD22" s="1">
        <v>0</v>
      </c>
      <c r="AE22" s="1">
        <v>13</v>
      </c>
      <c r="AF22" s="1">
        <v>0</v>
      </c>
      <c r="AG22" s="1">
        <v>0</v>
      </c>
      <c r="AH22" s="1">
        <v>0</v>
      </c>
      <c r="AI22" s="1">
        <v>13</v>
      </c>
      <c r="AJ22" s="1">
        <v>0</v>
      </c>
      <c r="AK22" s="1">
        <v>0</v>
      </c>
      <c r="AL22" s="1">
        <v>15</v>
      </c>
      <c r="AM22" s="1">
        <v>0</v>
      </c>
      <c r="AN22" s="1">
        <v>0</v>
      </c>
      <c r="AO22" s="1">
        <v>0</v>
      </c>
      <c r="AP22" s="1">
        <v>15</v>
      </c>
      <c r="AQ22" s="1">
        <v>0</v>
      </c>
      <c r="AR22" s="1">
        <v>0</v>
      </c>
      <c r="AS22" s="1">
        <v>20</v>
      </c>
      <c r="AT22" s="1">
        <v>0</v>
      </c>
      <c r="AU22" s="1">
        <v>0</v>
      </c>
      <c r="AV22" s="1">
        <v>0</v>
      </c>
      <c r="AW22" s="1">
        <v>20</v>
      </c>
      <c r="AX22" s="1">
        <v>0</v>
      </c>
      <c r="AY22" s="1">
        <v>0</v>
      </c>
      <c r="AZ22" s="1">
        <v>20</v>
      </c>
      <c r="BA22" s="1">
        <v>0</v>
      </c>
      <c r="BB22" s="1">
        <v>0</v>
      </c>
      <c r="BC22" s="1">
        <v>0</v>
      </c>
      <c r="BD22" s="1">
        <v>20</v>
      </c>
      <c r="BE22" s="1">
        <v>0</v>
      </c>
      <c r="BF22" s="1">
        <v>0</v>
      </c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</row>
    <row r="23" spans="1:200" ht="11.25">
      <c r="A23" s="2"/>
      <c r="B23" s="1" t="s">
        <v>170</v>
      </c>
      <c r="C23" s="1">
        <v>694</v>
      </c>
      <c r="D23" s="1">
        <v>168</v>
      </c>
      <c r="E23" s="1">
        <v>324</v>
      </c>
      <c r="F23" s="1">
        <v>202</v>
      </c>
      <c r="G23" s="1">
        <v>0</v>
      </c>
      <c r="H23" s="1">
        <v>0</v>
      </c>
      <c r="I23" s="1">
        <v>0</v>
      </c>
      <c r="J23" s="1">
        <v>30</v>
      </c>
      <c r="K23" s="1">
        <v>8</v>
      </c>
      <c r="L23" s="1">
        <v>14</v>
      </c>
      <c r="M23" s="1">
        <v>8</v>
      </c>
      <c r="N23" s="1">
        <v>0</v>
      </c>
      <c r="O23" s="1">
        <v>0</v>
      </c>
      <c r="P23" s="1">
        <v>0</v>
      </c>
      <c r="Q23" s="1">
        <v>28</v>
      </c>
      <c r="R23" s="1">
        <v>6</v>
      </c>
      <c r="S23" s="1">
        <v>14</v>
      </c>
      <c r="T23" s="1">
        <v>8</v>
      </c>
      <c r="U23" s="1">
        <v>0</v>
      </c>
      <c r="V23" s="1">
        <v>0</v>
      </c>
      <c r="W23" s="1">
        <v>0</v>
      </c>
      <c r="X23" s="1">
        <v>84</v>
      </c>
      <c r="Y23" s="1">
        <v>28</v>
      </c>
      <c r="Z23" s="1">
        <v>28</v>
      </c>
      <c r="AA23" s="1">
        <v>28</v>
      </c>
      <c r="AB23" s="1">
        <v>0</v>
      </c>
      <c r="AC23" s="1">
        <v>0</v>
      </c>
      <c r="AD23" s="1">
        <v>0</v>
      </c>
      <c r="AE23" s="1">
        <v>22</v>
      </c>
      <c r="AF23" s="1">
        <v>7</v>
      </c>
      <c r="AG23" s="1">
        <v>12</v>
      </c>
      <c r="AH23" s="1">
        <v>3</v>
      </c>
      <c r="AI23" s="1">
        <v>0</v>
      </c>
      <c r="AJ23" s="1">
        <v>0</v>
      </c>
      <c r="AK23" s="1">
        <v>0</v>
      </c>
      <c r="AL23" s="1">
        <v>246</v>
      </c>
      <c r="AM23" s="1">
        <v>75</v>
      </c>
      <c r="AN23" s="1">
        <v>123</v>
      </c>
      <c r="AO23" s="1">
        <v>48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</row>
    <row r="24" spans="1:200" ht="11.25">
      <c r="A24" s="2"/>
      <c r="B24" s="1" t="s">
        <v>168</v>
      </c>
      <c r="C24" s="1">
        <v>645</v>
      </c>
      <c r="D24" s="1">
        <v>204</v>
      </c>
      <c r="E24" s="1">
        <v>244</v>
      </c>
      <c r="F24" s="1">
        <v>140</v>
      </c>
      <c r="G24" s="1">
        <v>57</v>
      </c>
      <c r="H24" s="1">
        <v>0</v>
      </c>
      <c r="I24" s="1">
        <v>0</v>
      </c>
      <c r="J24" s="1">
        <v>28</v>
      </c>
      <c r="K24" s="1">
        <v>9</v>
      </c>
      <c r="L24" s="1">
        <v>12</v>
      </c>
      <c r="M24" s="1">
        <v>5</v>
      </c>
      <c r="N24" s="1">
        <v>2</v>
      </c>
      <c r="O24" s="1">
        <v>0</v>
      </c>
      <c r="P24" s="1">
        <v>0</v>
      </c>
      <c r="Q24" s="1">
        <v>28</v>
      </c>
      <c r="R24" s="1">
        <v>9</v>
      </c>
      <c r="S24" s="1">
        <v>12</v>
      </c>
      <c r="T24" s="1">
        <v>5</v>
      </c>
      <c r="U24" s="1">
        <v>2</v>
      </c>
      <c r="V24" s="1">
        <v>0</v>
      </c>
      <c r="W24" s="1">
        <v>0</v>
      </c>
      <c r="X24" s="1">
        <v>117</v>
      </c>
      <c r="Y24" s="1">
        <v>28</v>
      </c>
      <c r="Z24" s="1">
        <v>29</v>
      </c>
      <c r="AA24" s="1">
        <v>30</v>
      </c>
      <c r="AB24" s="1">
        <v>30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</row>
    <row r="25" spans="1:200" ht="11.25">
      <c r="A25" s="2"/>
      <c r="B25" s="1" t="s">
        <v>167</v>
      </c>
      <c r="C25" s="1">
        <v>89</v>
      </c>
      <c r="D25" s="1">
        <v>43</v>
      </c>
      <c r="E25" s="1">
        <v>46</v>
      </c>
      <c r="F25" s="1">
        <v>0</v>
      </c>
      <c r="G25" s="1">
        <v>0</v>
      </c>
      <c r="H25" s="1">
        <v>0</v>
      </c>
      <c r="I25" s="1">
        <v>0</v>
      </c>
      <c r="J25" s="1">
        <v>6</v>
      </c>
      <c r="K25" s="1">
        <v>3</v>
      </c>
      <c r="L25" s="1">
        <v>3</v>
      </c>
      <c r="M25" s="1">
        <v>0</v>
      </c>
      <c r="N25" s="1">
        <v>0</v>
      </c>
      <c r="O25" s="1">
        <v>0</v>
      </c>
      <c r="P25" s="1">
        <v>0</v>
      </c>
      <c r="Q25" s="1">
        <v>5</v>
      </c>
      <c r="R25" s="1">
        <v>2</v>
      </c>
      <c r="S25" s="1">
        <v>3</v>
      </c>
      <c r="T25" s="1">
        <v>0</v>
      </c>
      <c r="U25" s="1">
        <v>0</v>
      </c>
      <c r="V25" s="1">
        <v>0</v>
      </c>
      <c r="W25" s="1">
        <v>0</v>
      </c>
      <c r="X25" s="1">
        <v>53</v>
      </c>
      <c r="Y25" s="1">
        <v>26</v>
      </c>
      <c r="Z25" s="1">
        <v>27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40</v>
      </c>
      <c r="AM25" s="1">
        <v>18</v>
      </c>
      <c r="AN25" s="1">
        <v>22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</row>
    <row r="26" spans="1:200" ht="11.25">
      <c r="A26" s="2"/>
      <c r="B26" s="1" t="s">
        <v>165</v>
      </c>
      <c r="C26" s="1">
        <v>136</v>
      </c>
      <c r="D26" s="1">
        <v>38</v>
      </c>
      <c r="E26" s="1">
        <v>98</v>
      </c>
      <c r="F26" s="1">
        <v>0</v>
      </c>
      <c r="G26" s="1">
        <v>0</v>
      </c>
      <c r="H26" s="1">
        <v>0</v>
      </c>
      <c r="I26" s="1">
        <v>0</v>
      </c>
      <c r="J26" s="1">
        <v>8</v>
      </c>
      <c r="K26" s="1">
        <v>2</v>
      </c>
      <c r="L26" s="1">
        <v>6</v>
      </c>
      <c r="M26" s="1">
        <v>0</v>
      </c>
      <c r="N26" s="1">
        <v>0</v>
      </c>
      <c r="O26" s="1">
        <v>0</v>
      </c>
      <c r="P26" s="1">
        <v>0</v>
      </c>
      <c r="Q26" s="1">
        <v>8</v>
      </c>
      <c r="R26" s="1">
        <v>2</v>
      </c>
      <c r="S26" s="1">
        <v>6</v>
      </c>
      <c r="T26" s="1">
        <v>0</v>
      </c>
      <c r="U26" s="1">
        <v>0</v>
      </c>
      <c r="V26" s="1">
        <v>0</v>
      </c>
      <c r="W26" s="1">
        <v>0</v>
      </c>
      <c r="X26" s="1">
        <v>56</v>
      </c>
      <c r="Y26" s="1">
        <v>28</v>
      </c>
      <c r="Z26" s="1">
        <v>28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</row>
    <row r="27" spans="1:200" ht="11.25">
      <c r="A27" s="2"/>
      <c r="B27" s="1" t="s">
        <v>164</v>
      </c>
      <c r="C27" s="1">
        <v>126</v>
      </c>
      <c r="D27" s="1">
        <v>126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8</v>
      </c>
      <c r="K27" s="1">
        <v>8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6</v>
      </c>
      <c r="R27" s="1">
        <v>6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28</v>
      </c>
      <c r="Y27" s="1">
        <v>28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</row>
    <row r="28" spans="1:200" ht="11.25">
      <c r="A28" s="2"/>
      <c r="B28" s="1" t="s">
        <v>163</v>
      </c>
      <c r="C28" s="1">
        <v>56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12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12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26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</row>
    <row r="29" spans="1:200" ht="11.25">
      <c r="A29" s="2"/>
      <c r="B29" s="1" t="s">
        <v>162</v>
      </c>
      <c r="C29" s="1">
        <v>491</v>
      </c>
      <c r="D29" s="1">
        <v>0</v>
      </c>
      <c r="E29" s="1">
        <v>0</v>
      </c>
      <c r="F29" s="1">
        <v>0</v>
      </c>
      <c r="G29" s="1">
        <v>57</v>
      </c>
      <c r="H29" s="1">
        <v>63</v>
      </c>
      <c r="I29" s="1">
        <v>371</v>
      </c>
      <c r="J29" s="1">
        <v>20</v>
      </c>
      <c r="K29" s="1">
        <v>0</v>
      </c>
      <c r="L29" s="1">
        <v>0</v>
      </c>
      <c r="M29" s="1">
        <v>0</v>
      </c>
      <c r="N29" s="1">
        <v>2</v>
      </c>
      <c r="O29" s="1">
        <v>3</v>
      </c>
      <c r="P29" s="1">
        <v>15</v>
      </c>
      <c r="Q29" s="1">
        <v>20</v>
      </c>
      <c r="R29" s="1">
        <v>0</v>
      </c>
      <c r="S29" s="1">
        <v>0</v>
      </c>
      <c r="T29" s="1">
        <v>0</v>
      </c>
      <c r="U29" s="1">
        <v>2</v>
      </c>
      <c r="V29" s="1">
        <v>3</v>
      </c>
      <c r="W29" s="1">
        <v>15</v>
      </c>
      <c r="X29" s="1">
        <v>90</v>
      </c>
      <c r="Y29" s="1">
        <v>0</v>
      </c>
      <c r="Z29" s="1">
        <v>0</v>
      </c>
      <c r="AA29" s="1">
        <v>0</v>
      </c>
      <c r="AB29" s="1">
        <v>30</v>
      </c>
      <c r="AC29" s="1">
        <v>30</v>
      </c>
      <c r="AD29" s="1">
        <v>30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</row>
    <row r="30" spans="1:200" ht="11.25">
      <c r="A30" s="2"/>
      <c r="B30" s="1" t="s">
        <v>160</v>
      </c>
      <c r="C30" s="1">
        <v>224</v>
      </c>
      <c r="D30" s="1">
        <v>224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9</v>
      </c>
      <c r="K30" s="1">
        <v>9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9</v>
      </c>
      <c r="R30" s="1">
        <v>9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25</v>
      </c>
      <c r="Y30" s="1">
        <v>25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130</v>
      </c>
      <c r="AM30" s="1">
        <v>130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</row>
    <row r="31" spans="1:200" ht="11.25">
      <c r="A31" s="2"/>
      <c r="B31" s="1" t="s">
        <v>159</v>
      </c>
      <c r="C31" s="1">
        <v>683</v>
      </c>
      <c r="D31" s="1">
        <v>150</v>
      </c>
      <c r="E31" s="1">
        <v>311</v>
      </c>
      <c r="F31" s="1">
        <v>222</v>
      </c>
      <c r="G31" s="1">
        <v>0</v>
      </c>
      <c r="H31" s="1">
        <v>0</v>
      </c>
      <c r="I31" s="1">
        <v>0</v>
      </c>
      <c r="J31" s="1">
        <v>26</v>
      </c>
      <c r="K31" s="1">
        <v>6</v>
      </c>
      <c r="L31" s="1">
        <v>12</v>
      </c>
      <c r="M31" s="1">
        <v>8</v>
      </c>
      <c r="N31" s="1">
        <v>0</v>
      </c>
      <c r="O31" s="1">
        <v>0</v>
      </c>
      <c r="P31" s="1">
        <v>0</v>
      </c>
      <c r="Q31" s="1">
        <v>26</v>
      </c>
      <c r="R31" s="1">
        <v>6</v>
      </c>
      <c r="S31" s="1">
        <v>12</v>
      </c>
      <c r="T31" s="1">
        <v>8</v>
      </c>
      <c r="U31" s="1">
        <v>0</v>
      </c>
      <c r="V31" s="1">
        <v>0</v>
      </c>
      <c r="W31" s="1">
        <v>0</v>
      </c>
      <c r="X31" s="1">
        <v>83</v>
      </c>
      <c r="Y31" s="1">
        <v>26</v>
      </c>
      <c r="Z31" s="1">
        <v>26</v>
      </c>
      <c r="AA31" s="1">
        <v>31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78</v>
      </c>
      <c r="AM31" s="1">
        <v>31</v>
      </c>
      <c r="AN31" s="1">
        <v>39</v>
      </c>
      <c r="AO31" s="1">
        <v>8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</row>
    <row r="32" spans="1:200" ht="11.25">
      <c r="A32" s="2"/>
      <c r="B32" s="1" t="s">
        <v>158</v>
      </c>
      <c r="C32" s="1">
        <v>390</v>
      </c>
      <c r="D32" s="1">
        <v>86</v>
      </c>
      <c r="E32" s="1">
        <v>141</v>
      </c>
      <c r="F32" s="1">
        <v>136</v>
      </c>
      <c r="G32" s="1">
        <v>0</v>
      </c>
      <c r="H32" s="1">
        <v>27</v>
      </c>
      <c r="I32" s="1">
        <v>0</v>
      </c>
      <c r="J32" s="1">
        <v>21</v>
      </c>
      <c r="K32" s="1">
        <v>5</v>
      </c>
      <c r="L32" s="1">
        <v>7</v>
      </c>
      <c r="M32" s="1">
        <v>6</v>
      </c>
      <c r="N32" s="1">
        <v>0</v>
      </c>
      <c r="O32" s="1">
        <v>3</v>
      </c>
      <c r="P32" s="1">
        <v>0</v>
      </c>
      <c r="Q32" s="1">
        <v>17</v>
      </c>
      <c r="R32" s="1">
        <v>3</v>
      </c>
      <c r="S32" s="1">
        <v>7</v>
      </c>
      <c r="T32" s="1">
        <v>6</v>
      </c>
      <c r="U32" s="1">
        <v>0</v>
      </c>
      <c r="V32" s="1">
        <v>1</v>
      </c>
      <c r="W32" s="1">
        <v>0</v>
      </c>
      <c r="X32" s="1">
        <v>116</v>
      </c>
      <c r="Y32" s="1">
        <v>28</v>
      </c>
      <c r="Z32" s="1">
        <v>28</v>
      </c>
      <c r="AA32" s="1">
        <v>30</v>
      </c>
      <c r="AB32" s="1">
        <v>0</v>
      </c>
      <c r="AC32" s="1">
        <v>30</v>
      </c>
      <c r="AD32" s="1">
        <v>0</v>
      </c>
      <c r="AE32" s="1">
        <v>20</v>
      </c>
      <c r="AF32" s="1">
        <v>2</v>
      </c>
      <c r="AG32" s="1">
        <v>18</v>
      </c>
      <c r="AH32" s="1">
        <v>0</v>
      </c>
      <c r="AI32" s="1">
        <v>0</v>
      </c>
      <c r="AJ32" s="1">
        <v>0</v>
      </c>
      <c r="AK32" s="1">
        <v>0</v>
      </c>
      <c r="AL32" s="1">
        <v>51</v>
      </c>
      <c r="AM32" s="1">
        <v>21</v>
      </c>
      <c r="AN32" s="1">
        <v>30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</row>
    <row r="33" spans="1:200" ht="11.25">
      <c r="A33" s="2"/>
      <c r="B33" s="1" t="s">
        <v>157</v>
      </c>
      <c r="C33" s="1">
        <v>916</v>
      </c>
      <c r="D33" s="1">
        <v>149</v>
      </c>
      <c r="E33" s="1">
        <v>350</v>
      </c>
      <c r="F33" s="1">
        <v>298</v>
      </c>
      <c r="G33" s="1">
        <v>119</v>
      </c>
      <c r="H33" s="1">
        <v>0</v>
      </c>
      <c r="I33" s="1">
        <v>0</v>
      </c>
      <c r="J33" s="1">
        <v>30</v>
      </c>
      <c r="K33" s="1">
        <v>6</v>
      </c>
      <c r="L33" s="1">
        <v>12</v>
      </c>
      <c r="M33" s="1">
        <v>8</v>
      </c>
      <c r="N33" s="1">
        <v>4</v>
      </c>
      <c r="O33" s="1">
        <v>0</v>
      </c>
      <c r="P33" s="1">
        <v>0</v>
      </c>
      <c r="Q33" s="1">
        <v>30</v>
      </c>
      <c r="R33" s="1">
        <v>6</v>
      </c>
      <c r="S33" s="1">
        <v>12</v>
      </c>
      <c r="T33" s="1">
        <v>8</v>
      </c>
      <c r="U33" s="1">
        <v>4</v>
      </c>
      <c r="V33" s="1">
        <v>0</v>
      </c>
      <c r="W33" s="1">
        <v>0</v>
      </c>
      <c r="X33" s="1">
        <v>120</v>
      </c>
      <c r="Y33" s="1">
        <v>25</v>
      </c>
      <c r="Z33" s="1">
        <v>30</v>
      </c>
      <c r="AA33" s="1">
        <v>33</v>
      </c>
      <c r="AB33" s="1">
        <v>32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139</v>
      </c>
      <c r="AM33" s="1">
        <v>55</v>
      </c>
      <c r="AN33" s="1">
        <v>64</v>
      </c>
      <c r="AO33" s="1">
        <v>20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</row>
    <row r="34" spans="1:200" ht="11.25">
      <c r="A34" s="2"/>
      <c r="B34" s="1" t="s">
        <v>156</v>
      </c>
      <c r="C34" s="1">
        <v>678</v>
      </c>
      <c r="D34" s="1">
        <v>137</v>
      </c>
      <c r="E34" s="1">
        <v>299</v>
      </c>
      <c r="F34" s="1">
        <v>145</v>
      </c>
      <c r="G34" s="1">
        <v>97</v>
      </c>
      <c r="H34" s="1">
        <v>0</v>
      </c>
      <c r="I34" s="1">
        <v>0</v>
      </c>
      <c r="J34" s="1">
        <v>30</v>
      </c>
      <c r="K34" s="1">
        <v>6</v>
      </c>
      <c r="L34" s="1">
        <v>12</v>
      </c>
      <c r="M34" s="1">
        <v>8</v>
      </c>
      <c r="N34" s="1">
        <v>4</v>
      </c>
      <c r="O34" s="1">
        <v>0</v>
      </c>
      <c r="P34" s="1">
        <v>0</v>
      </c>
      <c r="Q34" s="1">
        <v>30</v>
      </c>
      <c r="R34" s="1">
        <v>6</v>
      </c>
      <c r="S34" s="1">
        <v>12</v>
      </c>
      <c r="T34" s="1">
        <v>8</v>
      </c>
      <c r="U34" s="1">
        <v>4</v>
      </c>
      <c r="V34" s="1">
        <v>0</v>
      </c>
      <c r="W34" s="1">
        <v>0</v>
      </c>
      <c r="X34" s="1">
        <v>116</v>
      </c>
      <c r="Y34" s="1">
        <v>26</v>
      </c>
      <c r="Z34" s="1">
        <v>28</v>
      </c>
      <c r="AA34" s="1">
        <v>31</v>
      </c>
      <c r="AB34" s="1">
        <v>31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50</v>
      </c>
      <c r="AM34" s="1">
        <v>23</v>
      </c>
      <c r="AN34" s="1">
        <v>27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</row>
    <row r="35" spans="1:200" ht="11.25">
      <c r="A35" s="2"/>
      <c r="B35" s="1" t="s">
        <v>155</v>
      </c>
      <c r="C35" s="1">
        <v>186</v>
      </c>
      <c r="D35" s="1">
        <v>69</v>
      </c>
      <c r="E35" s="1">
        <v>117</v>
      </c>
      <c r="F35" s="1">
        <v>0</v>
      </c>
      <c r="G35" s="1">
        <v>0</v>
      </c>
      <c r="H35" s="1">
        <v>0</v>
      </c>
      <c r="I35" s="1">
        <v>0</v>
      </c>
      <c r="J35" s="1">
        <v>9</v>
      </c>
      <c r="K35" s="1">
        <v>3</v>
      </c>
      <c r="L35" s="1">
        <v>6</v>
      </c>
      <c r="M35" s="1">
        <v>0</v>
      </c>
      <c r="N35" s="1">
        <v>0</v>
      </c>
      <c r="O35" s="1">
        <v>0</v>
      </c>
      <c r="P35" s="1">
        <v>0</v>
      </c>
      <c r="Q35" s="1">
        <v>9</v>
      </c>
      <c r="R35" s="1">
        <v>3</v>
      </c>
      <c r="S35" s="1">
        <v>6</v>
      </c>
      <c r="T35" s="1">
        <v>0</v>
      </c>
      <c r="U35" s="1">
        <v>0</v>
      </c>
      <c r="V35" s="1">
        <v>0</v>
      </c>
      <c r="W35" s="1">
        <v>0</v>
      </c>
      <c r="X35" s="1">
        <v>52</v>
      </c>
      <c r="Y35" s="1">
        <v>26</v>
      </c>
      <c r="Z35" s="1">
        <v>26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22</v>
      </c>
      <c r="AM35" s="1">
        <v>10</v>
      </c>
      <c r="AN35" s="1">
        <v>12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</row>
    <row r="36" spans="1:200" ht="11.25">
      <c r="A36" s="2"/>
      <c r="B36" s="1" t="s">
        <v>154</v>
      </c>
      <c r="C36" s="1">
        <v>402</v>
      </c>
      <c r="D36" s="1">
        <v>0</v>
      </c>
      <c r="E36" s="1">
        <v>0</v>
      </c>
      <c r="F36" s="1">
        <v>0</v>
      </c>
      <c r="G36" s="1">
        <v>0</v>
      </c>
      <c r="H36" s="1">
        <v>211</v>
      </c>
      <c r="I36" s="1">
        <v>191</v>
      </c>
      <c r="J36" s="1">
        <v>14</v>
      </c>
      <c r="K36" s="1">
        <v>0</v>
      </c>
      <c r="L36" s="1">
        <v>0</v>
      </c>
      <c r="M36" s="1">
        <v>0</v>
      </c>
      <c r="N36" s="1">
        <v>0</v>
      </c>
      <c r="O36" s="1">
        <v>7</v>
      </c>
      <c r="P36" s="1">
        <v>7</v>
      </c>
      <c r="Q36" s="1">
        <v>14</v>
      </c>
      <c r="R36" s="1">
        <v>0</v>
      </c>
      <c r="S36" s="1">
        <v>0</v>
      </c>
      <c r="T36" s="1">
        <v>0</v>
      </c>
      <c r="U36" s="1">
        <v>0</v>
      </c>
      <c r="V36" s="1">
        <v>7</v>
      </c>
      <c r="W36" s="1">
        <v>7</v>
      </c>
      <c r="X36" s="1">
        <v>60</v>
      </c>
      <c r="Y36" s="1">
        <v>0</v>
      </c>
      <c r="Z36" s="1">
        <v>0</v>
      </c>
      <c r="AA36" s="1">
        <v>0</v>
      </c>
      <c r="AB36" s="1">
        <v>0</v>
      </c>
      <c r="AC36" s="1">
        <v>30</v>
      </c>
      <c r="AD36" s="1">
        <v>30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</row>
    <row r="37" spans="1:200" ht="11.25">
      <c r="A37" s="2"/>
      <c r="B37" s="1" t="s">
        <v>153</v>
      </c>
      <c r="C37" s="1">
        <v>987</v>
      </c>
      <c r="D37" s="1">
        <v>0</v>
      </c>
      <c r="E37" s="1">
        <v>0</v>
      </c>
      <c r="F37" s="1">
        <v>224</v>
      </c>
      <c r="G37" s="1">
        <v>118</v>
      </c>
      <c r="H37" s="1">
        <v>218</v>
      </c>
      <c r="I37" s="1">
        <v>427</v>
      </c>
      <c r="J37" s="1">
        <v>39</v>
      </c>
      <c r="K37" s="1">
        <v>0</v>
      </c>
      <c r="L37" s="1">
        <v>0</v>
      </c>
      <c r="M37" s="1">
        <v>9</v>
      </c>
      <c r="N37" s="1">
        <v>4</v>
      </c>
      <c r="O37" s="1">
        <v>12</v>
      </c>
      <c r="P37" s="1">
        <v>14</v>
      </c>
      <c r="Q37" s="1">
        <v>38</v>
      </c>
      <c r="R37" s="1">
        <v>0</v>
      </c>
      <c r="S37" s="1">
        <v>0</v>
      </c>
      <c r="T37" s="1">
        <v>9</v>
      </c>
      <c r="U37" s="1">
        <v>4</v>
      </c>
      <c r="V37" s="1">
        <v>11</v>
      </c>
      <c r="W37" s="1">
        <v>14</v>
      </c>
      <c r="X37" s="1">
        <v>120</v>
      </c>
      <c r="Y37" s="1">
        <v>0</v>
      </c>
      <c r="Z37" s="1">
        <v>0</v>
      </c>
      <c r="AA37" s="1">
        <v>30</v>
      </c>
      <c r="AB37" s="1">
        <v>30</v>
      </c>
      <c r="AC37" s="1">
        <v>30</v>
      </c>
      <c r="AD37" s="1">
        <v>30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</row>
    <row r="38" spans="1:200" ht="11.25">
      <c r="A38" s="2"/>
      <c r="B38" s="1" t="s">
        <v>152</v>
      </c>
      <c r="C38" s="1">
        <v>314</v>
      </c>
      <c r="D38" s="1">
        <v>59</v>
      </c>
      <c r="E38" s="1">
        <v>142</v>
      </c>
      <c r="F38" s="1">
        <v>113</v>
      </c>
      <c r="G38" s="1">
        <v>0</v>
      </c>
      <c r="H38" s="1">
        <v>0</v>
      </c>
      <c r="I38" s="1">
        <v>0</v>
      </c>
      <c r="J38" s="1">
        <v>13</v>
      </c>
      <c r="K38" s="1">
        <v>3</v>
      </c>
      <c r="L38" s="1">
        <v>6</v>
      </c>
      <c r="M38" s="1">
        <v>4</v>
      </c>
      <c r="N38" s="1">
        <v>0</v>
      </c>
      <c r="O38" s="1">
        <v>0</v>
      </c>
      <c r="P38" s="1">
        <v>0</v>
      </c>
      <c r="Q38" s="1">
        <v>13</v>
      </c>
      <c r="R38" s="1">
        <v>3</v>
      </c>
      <c r="S38" s="1">
        <v>6</v>
      </c>
      <c r="T38" s="1">
        <v>4</v>
      </c>
      <c r="U38" s="1">
        <v>0</v>
      </c>
      <c r="V38" s="1">
        <v>0</v>
      </c>
      <c r="W38" s="1">
        <v>0</v>
      </c>
      <c r="X38" s="1">
        <v>78</v>
      </c>
      <c r="Y38" s="1">
        <v>25</v>
      </c>
      <c r="Z38" s="1">
        <v>25</v>
      </c>
      <c r="AA38" s="1">
        <v>28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55</v>
      </c>
      <c r="AM38" s="1">
        <v>15</v>
      </c>
      <c r="AN38" s="1">
        <v>30</v>
      </c>
      <c r="AO38" s="1">
        <v>10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</row>
    <row r="39" spans="1:200" ht="11.25">
      <c r="A39" s="2"/>
      <c r="B39" s="1" t="s">
        <v>150</v>
      </c>
      <c r="C39" s="1">
        <v>697</v>
      </c>
      <c r="D39" s="1">
        <v>129</v>
      </c>
      <c r="E39" s="1">
        <v>280</v>
      </c>
      <c r="F39" s="1">
        <v>203</v>
      </c>
      <c r="G39" s="1">
        <v>85</v>
      </c>
      <c r="H39" s="1">
        <v>0</v>
      </c>
      <c r="I39" s="1">
        <v>0</v>
      </c>
      <c r="J39" s="1">
        <v>30</v>
      </c>
      <c r="K39" s="1">
        <v>6</v>
      </c>
      <c r="L39" s="1">
        <v>12</v>
      </c>
      <c r="M39" s="1">
        <v>8</v>
      </c>
      <c r="N39" s="1">
        <v>4</v>
      </c>
      <c r="O39" s="1">
        <v>0</v>
      </c>
      <c r="P39" s="1">
        <v>0</v>
      </c>
      <c r="Q39" s="1">
        <v>30</v>
      </c>
      <c r="R39" s="1">
        <v>6</v>
      </c>
      <c r="S39" s="1">
        <v>12</v>
      </c>
      <c r="T39" s="1">
        <v>8</v>
      </c>
      <c r="U39" s="1">
        <v>4</v>
      </c>
      <c r="V39" s="1">
        <v>0</v>
      </c>
      <c r="W39" s="1">
        <v>0</v>
      </c>
      <c r="X39" s="1">
        <v>110</v>
      </c>
      <c r="Y39" s="1">
        <v>25</v>
      </c>
      <c r="Z39" s="1">
        <v>25</v>
      </c>
      <c r="AA39" s="1">
        <v>30</v>
      </c>
      <c r="AB39" s="1">
        <v>30</v>
      </c>
      <c r="AC39" s="1">
        <v>0</v>
      </c>
      <c r="AD39" s="1">
        <v>0</v>
      </c>
      <c r="AE39" s="1">
        <v>55</v>
      </c>
      <c r="AF39" s="1">
        <v>24</v>
      </c>
      <c r="AG39" s="1">
        <v>29</v>
      </c>
      <c r="AH39" s="1">
        <v>2</v>
      </c>
      <c r="AI39" s="1">
        <v>0</v>
      </c>
      <c r="AJ39" s="1">
        <v>0</v>
      </c>
      <c r="AK39" s="1">
        <v>0</v>
      </c>
      <c r="AL39" s="1">
        <v>145</v>
      </c>
      <c r="AM39" s="1">
        <v>30</v>
      </c>
      <c r="AN39" s="1">
        <v>76</v>
      </c>
      <c r="AO39" s="1">
        <v>35</v>
      </c>
      <c r="AP39" s="1">
        <v>4</v>
      </c>
      <c r="AQ39" s="1">
        <v>0</v>
      </c>
      <c r="AR39" s="1">
        <v>0</v>
      </c>
      <c r="AS39" s="1">
        <v>6</v>
      </c>
      <c r="AT39" s="1">
        <v>0</v>
      </c>
      <c r="AU39" s="1">
        <v>0</v>
      </c>
      <c r="AV39" s="1">
        <v>3</v>
      </c>
      <c r="AW39" s="1">
        <v>3</v>
      </c>
      <c r="AX39" s="1">
        <v>0</v>
      </c>
      <c r="AY39" s="1">
        <v>0</v>
      </c>
      <c r="AZ39" s="1">
        <v>6</v>
      </c>
      <c r="BA39" s="1">
        <v>0</v>
      </c>
      <c r="BB39" s="1">
        <v>0</v>
      </c>
      <c r="BC39" s="1">
        <v>3</v>
      </c>
      <c r="BD39" s="1">
        <v>3</v>
      </c>
      <c r="BE39" s="1">
        <v>0</v>
      </c>
      <c r="BF39" s="1">
        <v>0</v>
      </c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</row>
    <row r="40" spans="1:200" ht="11.25">
      <c r="A40" s="2"/>
      <c r="B40" s="1" t="s">
        <v>149</v>
      </c>
      <c r="C40" s="1">
        <v>309</v>
      </c>
      <c r="D40" s="1">
        <v>0</v>
      </c>
      <c r="E40" s="1">
        <v>0</v>
      </c>
      <c r="F40" s="1">
        <v>159</v>
      </c>
      <c r="G40" s="1">
        <v>150</v>
      </c>
      <c r="H40" s="1">
        <v>0</v>
      </c>
      <c r="I40" s="1">
        <v>0</v>
      </c>
      <c r="J40" s="1">
        <v>12</v>
      </c>
      <c r="K40" s="1">
        <v>0</v>
      </c>
      <c r="L40" s="1">
        <v>0</v>
      </c>
      <c r="M40" s="1">
        <v>6</v>
      </c>
      <c r="N40" s="1">
        <v>6</v>
      </c>
      <c r="O40" s="1">
        <v>0</v>
      </c>
      <c r="P40" s="1">
        <v>0</v>
      </c>
      <c r="Q40" s="1">
        <v>12</v>
      </c>
      <c r="R40" s="1">
        <v>0</v>
      </c>
      <c r="S40" s="1">
        <v>0</v>
      </c>
      <c r="T40" s="1">
        <v>6</v>
      </c>
      <c r="U40" s="1">
        <v>6</v>
      </c>
      <c r="V40" s="1">
        <v>0</v>
      </c>
      <c r="W40" s="1">
        <v>0</v>
      </c>
      <c r="X40" s="1">
        <v>60</v>
      </c>
      <c r="Y40" s="1">
        <v>0</v>
      </c>
      <c r="Z40" s="1">
        <v>0</v>
      </c>
      <c r="AA40" s="1">
        <v>30</v>
      </c>
      <c r="AB40" s="1">
        <v>30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</row>
    <row r="41" spans="1:200" ht="11.25">
      <c r="A41" s="2"/>
      <c r="B41" s="1" t="s">
        <v>148</v>
      </c>
      <c r="C41" s="1">
        <v>896</v>
      </c>
      <c r="D41" s="1">
        <v>119</v>
      </c>
      <c r="E41" s="1">
        <v>278</v>
      </c>
      <c r="F41" s="1">
        <v>326</v>
      </c>
      <c r="G41" s="1">
        <v>173</v>
      </c>
      <c r="H41" s="1">
        <v>0</v>
      </c>
      <c r="I41" s="1">
        <v>0</v>
      </c>
      <c r="J41" s="1">
        <v>34</v>
      </c>
      <c r="K41" s="1">
        <v>5</v>
      </c>
      <c r="L41" s="1">
        <v>12</v>
      </c>
      <c r="M41" s="1">
        <v>11</v>
      </c>
      <c r="N41" s="1">
        <v>6</v>
      </c>
      <c r="O41" s="1">
        <v>0</v>
      </c>
      <c r="P41" s="1">
        <v>0</v>
      </c>
      <c r="Q41" s="1">
        <v>34</v>
      </c>
      <c r="R41" s="1">
        <v>5</v>
      </c>
      <c r="S41" s="1">
        <v>12</v>
      </c>
      <c r="T41" s="1">
        <v>11</v>
      </c>
      <c r="U41" s="1">
        <v>6</v>
      </c>
      <c r="V41" s="1">
        <v>0</v>
      </c>
      <c r="W41" s="1">
        <v>0</v>
      </c>
      <c r="X41" s="1">
        <v>1248</v>
      </c>
      <c r="Y41" s="1">
        <v>140</v>
      </c>
      <c r="Z41" s="1">
        <v>452</v>
      </c>
      <c r="AA41" s="1">
        <v>428</v>
      </c>
      <c r="AB41" s="1">
        <v>228</v>
      </c>
      <c r="AC41" s="1">
        <v>0</v>
      </c>
      <c r="AD41" s="1">
        <v>0</v>
      </c>
      <c r="AE41" s="1">
        <v>194</v>
      </c>
      <c r="AF41" s="1">
        <v>87</v>
      </c>
      <c r="AG41" s="1">
        <v>107</v>
      </c>
      <c r="AH41" s="1">
        <v>0</v>
      </c>
      <c r="AI41" s="1">
        <v>0</v>
      </c>
      <c r="AJ41" s="1">
        <v>0</v>
      </c>
      <c r="AK41" s="1">
        <v>0</v>
      </c>
      <c r="AL41" s="1">
        <v>214</v>
      </c>
      <c r="AM41" s="1">
        <v>102</v>
      </c>
      <c r="AN41" s="1">
        <v>90</v>
      </c>
      <c r="AO41" s="1">
        <v>19</v>
      </c>
      <c r="AP41" s="1">
        <v>3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</row>
    <row r="42" spans="1:200" ht="11.25">
      <c r="A42" s="2"/>
      <c r="B42" s="1" t="s">
        <v>147</v>
      </c>
      <c r="C42" s="1">
        <v>876</v>
      </c>
      <c r="D42" s="1">
        <v>146</v>
      </c>
      <c r="E42" s="1">
        <v>328</v>
      </c>
      <c r="F42" s="1">
        <v>268</v>
      </c>
      <c r="G42" s="1">
        <v>134</v>
      </c>
      <c r="H42" s="1">
        <v>0</v>
      </c>
      <c r="I42" s="1">
        <v>0</v>
      </c>
      <c r="J42" s="1">
        <v>31</v>
      </c>
      <c r="K42" s="1">
        <v>6</v>
      </c>
      <c r="L42" s="1">
        <v>12</v>
      </c>
      <c r="M42" s="1">
        <v>9</v>
      </c>
      <c r="N42" s="1">
        <v>4</v>
      </c>
      <c r="O42" s="1">
        <v>0</v>
      </c>
      <c r="P42" s="1">
        <v>0</v>
      </c>
      <c r="Q42" s="1">
        <v>31</v>
      </c>
      <c r="R42" s="1">
        <v>6</v>
      </c>
      <c r="S42" s="1">
        <v>12</v>
      </c>
      <c r="T42" s="1">
        <v>9</v>
      </c>
      <c r="U42" s="1">
        <v>4</v>
      </c>
      <c r="V42" s="1">
        <v>0</v>
      </c>
      <c r="W42" s="1">
        <v>0</v>
      </c>
      <c r="X42" s="1">
        <v>128</v>
      </c>
      <c r="Y42" s="1">
        <v>32</v>
      </c>
      <c r="Z42" s="1">
        <v>32</v>
      </c>
      <c r="AA42" s="1">
        <v>32</v>
      </c>
      <c r="AB42" s="1">
        <v>32</v>
      </c>
      <c r="AC42" s="1">
        <v>0</v>
      </c>
      <c r="AD42" s="1">
        <v>0</v>
      </c>
      <c r="AE42" s="1">
        <v>26</v>
      </c>
      <c r="AF42" s="1">
        <v>16</v>
      </c>
      <c r="AG42" s="1">
        <v>10</v>
      </c>
      <c r="AH42" s="1">
        <v>0</v>
      </c>
      <c r="AI42" s="1">
        <v>0</v>
      </c>
      <c r="AJ42" s="1">
        <v>0</v>
      </c>
      <c r="AK42" s="1">
        <v>0</v>
      </c>
      <c r="AL42" s="1">
        <v>111</v>
      </c>
      <c r="AM42" s="1">
        <v>43</v>
      </c>
      <c r="AN42" s="1">
        <v>49</v>
      </c>
      <c r="AO42" s="1">
        <v>11</v>
      </c>
      <c r="AP42" s="1">
        <v>8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</row>
    <row r="43" spans="1:200" ht="11.25">
      <c r="A43" s="2"/>
      <c r="B43" s="1" t="s">
        <v>146</v>
      </c>
      <c r="C43" s="1">
        <v>370</v>
      </c>
      <c r="D43" s="1">
        <v>0</v>
      </c>
      <c r="E43" s="1">
        <v>160</v>
      </c>
      <c r="F43" s="1">
        <v>141</v>
      </c>
      <c r="G43" s="1">
        <v>69</v>
      </c>
      <c r="H43" s="1">
        <v>0</v>
      </c>
      <c r="I43" s="1">
        <v>0</v>
      </c>
      <c r="J43" s="1">
        <v>14</v>
      </c>
      <c r="K43" s="1">
        <v>0</v>
      </c>
      <c r="L43" s="1">
        <v>7</v>
      </c>
      <c r="M43" s="1">
        <v>5</v>
      </c>
      <c r="N43" s="1">
        <v>2</v>
      </c>
      <c r="O43" s="1">
        <v>0</v>
      </c>
      <c r="P43" s="1">
        <v>0</v>
      </c>
      <c r="Q43" s="1">
        <v>14</v>
      </c>
      <c r="R43" s="1">
        <v>0</v>
      </c>
      <c r="S43" s="1">
        <v>7</v>
      </c>
      <c r="T43" s="1">
        <v>5</v>
      </c>
      <c r="U43" s="1">
        <v>2</v>
      </c>
      <c r="V43" s="1">
        <v>0</v>
      </c>
      <c r="W43" s="1">
        <v>0</v>
      </c>
      <c r="X43" s="1">
        <v>90</v>
      </c>
      <c r="Y43" s="1">
        <v>0</v>
      </c>
      <c r="Z43" s="1">
        <v>30</v>
      </c>
      <c r="AA43" s="1">
        <v>30</v>
      </c>
      <c r="AB43" s="1">
        <v>30</v>
      </c>
      <c r="AC43" s="1">
        <v>0</v>
      </c>
      <c r="AD43" s="1">
        <v>0</v>
      </c>
      <c r="AE43" s="1">
        <v>286</v>
      </c>
      <c r="AF43" s="1">
        <v>0</v>
      </c>
      <c r="AG43" s="1">
        <v>128</v>
      </c>
      <c r="AH43" s="1">
        <v>109</v>
      </c>
      <c r="AI43" s="1">
        <v>49</v>
      </c>
      <c r="AJ43" s="1">
        <v>0</v>
      </c>
      <c r="AK43" s="1">
        <v>0</v>
      </c>
      <c r="AL43" s="1">
        <v>225</v>
      </c>
      <c r="AM43" s="1">
        <v>0</v>
      </c>
      <c r="AN43" s="1">
        <v>131</v>
      </c>
      <c r="AO43" s="1">
        <v>74</v>
      </c>
      <c r="AP43" s="1">
        <v>20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</row>
    <row r="44" spans="1:200" ht="11.25">
      <c r="A44" s="2"/>
      <c r="B44" s="1" t="s">
        <v>145</v>
      </c>
      <c r="C44" s="1">
        <v>625</v>
      </c>
      <c r="D44" s="1">
        <v>149</v>
      </c>
      <c r="E44" s="1">
        <v>299</v>
      </c>
      <c r="F44" s="1">
        <v>177</v>
      </c>
      <c r="G44" s="1">
        <v>0</v>
      </c>
      <c r="H44" s="1">
        <v>0</v>
      </c>
      <c r="I44" s="1">
        <v>0</v>
      </c>
      <c r="J44" s="1">
        <v>26</v>
      </c>
      <c r="K44" s="1">
        <v>6</v>
      </c>
      <c r="L44" s="1">
        <v>12</v>
      </c>
      <c r="M44" s="1">
        <v>8</v>
      </c>
      <c r="N44" s="1">
        <v>0</v>
      </c>
      <c r="O44" s="1">
        <v>0</v>
      </c>
      <c r="P44" s="1">
        <v>0</v>
      </c>
      <c r="Q44" s="1">
        <v>26</v>
      </c>
      <c r="R44" s="1">
        <v>6</v>
      </c>
      <c r="S44" s="1">
        <v>12</v>
      </c>
      <c r="T44" s="1">
        <v>8</v>
      </c>
      <c r="U44" s="1">
        <v>0</v>
      </c>
      <c r="V44" s="1">
        <v>0</v>
      </c>
      <c r="W44" s="1">
        <v>0</v>
      </c>
      <c r="X44" s="1">
        <v>86</v>
      </c>
      <c r="Y44" s="1">
        <v>28</v>
      </c>
      <c r="Z44" s="1">
        <v>28</v>
      </c>
      <c r="AA44" s="1">
        <v>30</v>
      </c>
      <c r="AB44" s="1">
        <v>0</v>
      </c>
      <c r="AC44" s="1">
        <v>0</v>
      </c>
      <c r="AD44" s="1">
        <v>0</v>
      </c>
      <c r="AE44" s="1">
        <v>260</v>
      </c>
      <c r="AF44" s="1">
        <v>74</v>
      </c>
      <c r="AG44" s="1">
        <v>117</v>
      </c>
      <c r="AH44" s="1">
        <v>69</v>
      </c>
      <c r="AI44" s="1">
        <v>0</v>
      </c>
      <c r="AJ44" s="1">
        <v>0</v>
      </c>
      <c r="AK44" s="1">
        <v>0</v>
      </c>
      <c r="AL44" s="1">
        <v>84</v>
      </c>
      <c r="AM44" s="1">
        <v>32</v>
      </c>
      <c r="AN44" s="1">
        <v>45</v>
      </c>
      <c r="AO44" s="1">
        <v>7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</row>
    <row r="45" spans="1:200" ht="11.25">
      <c r="A45" s="2"/>
      <c r="B45" s="1" t="s">
        <v>143</v>
      </c>
      <c r="C45" s="1">
        <v>1369</v>
      </c>
      <c r="D45" s="1">
        <v>76</v>
      </c>
      <c r="E45" s="1">
        <v>615</v>
      </c>
      <c r="F45" s="1">
        <v>475</v>
      </c>
      <c r="G45" s="1">
        <v>203</v>
      </c>
      <c r="H45" s="1">
        <v>0</v>
      </c>
      <c r="I45" s="1">
        <v>0</v>
      </c>
      <c r="J45" s="1">
        <v>51</v>
      </c>
      <c r="K45" s="1">
        <v>3</v>
      </c>
      <c r="L45" s="1">
        <v>24</v>
      </c>
      <c r="M45" s="1">
        <v>16</v>
      </c>
      <c r="N45" s="1">
        <v>8</v>
      </c>
      <c r="O45" s="1">
        <v>0</v>
      </c>
      <c r="P45" s="1">
        <v>0</v>
      </c>
      <c r="Q45" s="1">
        <v>51</v>
      </c>
      <c r="R45" s="1">
        <v>3</v>
      </c>
      <c r="S45" s="1">
        <v>24</v>
      </c>
      <c r="T45" s="1">
        <v>16</v>
      </c>
      <c r="U45" s="1">
        <v>8</v>
      </c>
      <c r="V45" s="1">
        <v>0</v>
      </c>
      <c r="W45" s="1">
        <v>0</v>
      </c>
      <c r="X45" s="1">
        <v>114</v>
      </c>
      <c r="Y45" s="1">
        <v>27</v>
      </c>
      <c r="Z45" s="1">
        <v>27</v>
      </c>
      <c r="AA45" s="1">
        <v>30</v>
      </c>
      <c r="AB45" s="1">
        <v>30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310</v>
      </c>
      <c r="AM45" s="1">
        <v>103</v>
      </c>
      <c r="AN45" s="1">
        <v>201</v>
      </c>
      <c r="AO45" s="1">
        <v>6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</row>
    <row r="46" spans="1:200" ht="11.25">
      <c r="A46" s="2"/>
      <c r="B46" s="1" t="s">
        <v>142</v>
      </c>
      <c r="C46" s="1">
        <v>1071</v>
      </c>
      <c r="D46" s="1">
        <v>186</v>
      </c>
      <c r="E46" s="1">
        <v>338</v>
      </c>
      <c r="F46" s="1">
        <v>376</v>
      </c>
      <c r="G46" s="1">
        <v>171</v>
      </c>
      <c r="H46" s="1">
        <v>0</v>
      </c>
      <c r="I46" s="1">
        <v>0</v>
      </c>
      <c r="J46" s="1">
        <v>39</v>
      </c>
      <c r="K46" s="1">
        <v>8</v>
      </c>
      <c r="L46" s="1">
        <v>13</v>
      </c>
      <c r="M46" s="1">
        <v>12</v>
      </c>
      <c r="N46" s="1">
        <v>6</v>
      </c>
      <c r="O46" s="1">
        <v>0</v>
      </c>
      <c r="P46" s="1">
        <v>0</v>
      </c>
      <c r="Q46" s="1">
        <v>37</v>
      </c>
      <c r="R46" s="1">
        <v>6</v>
      </c>
      <c r="S46" s="1">
        <v>13</v>
      </c>
      <c r="T46" s="1">
        <v>12</v>
      </c>
      <c r="U46" s="1">
        <v>6</v>
      </c>
      <c r="V46" s="1">
        <v>0</v>
      </c>
      <c r="W46" s="1">
        <v>0</v>
      </c>
      <c r="X46" s="1">
        <v>106</v>
      </c>
      <c r="Y46" s="1">
        <v>25</v>
      </c>
      <c r="Z46" s="1">
        <v>25</v>
      </c>
      <c r="AA46" s="1">
        <v>28</v>
      </c>
      <c r="AB46" s="1">
        <v>28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195</v>
      </c>
      <c r="AM46" s="1">
        <v>86</v>
      </c>
      <c r="AN46" s="1">
        <v>75</v>
      </c>
      <c r="AO46" s="1">
        <v>33</v>
      </c>
      <c r="AP46" s="1">
        <v>1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</row>
    <row r="47" spans="1:200" ht="11.25">
      <c r="A47" s="2"/>
      <c r="B47" s="1" t="s">
        <v>140</v>
      </c>
      <c r="C47" s="1">
        <v>1309</v>
      </c>
      <c r="D47" s="1">
        <v>225</v>
      </c>
      <c r="E47" s="1">
        <v>498</v>
      </c>
      <c r="F47" s="1">
        <v>390</v>
      </c>
      <c r="G47" s="1">
        <v>196</v>
      </c>
      <c r="H47" s="1">
        <v>0</v>
      </c>
      <c r="I47" s="1">
        <v>0</v>
      </c>
      <c r="J47" s="1">
        <v>48</v>
      </c>
      <c r="K47" s="1">
        <v>9</v>
      </c>
      <c r="L47" s="1">
        <v>18</v>
      </c>
      <c r="M47" s="1">
        <v>13</v>
      </c>
      <c r="N47" s="1">
        <v>8</v>
      </c>
      <c r="O47" s="1">
        <v>0</v>
      </c>
      <c r="P47" s="1">
        <v>0</v>
      </c>
      <c r="Q47" s="1">
        <v>48</v>
      </c>
      <c r="R47" s="1">
        <v>9</v>
      </c>
      <c r="S47" s="1">
        <v>18</v>
      </c>
      <c r="T47" s="1">
        <v>13</v>
      </c>
      <c r="U47" s="1">
        <v>8</v>
      </c>
      <c r="V47" s="1">
        <v>0</v>
      </c>
      <c r="W47" s="1">
        <v>0</v>
      </c>
      <c r="X47" s="1">
        <v>116</v>
      </c>
      <c r="Y47" s="1">
        <v>28</v>
      </c>
      <c r="Z47" s="1">
        <v>28</v>
      </c>
      <c r="AA47" s="1">
        <v>30</v>
      </c>
      <c r="AB47" s="1">
        <v>30</v>
      </c>
      <c r="AC47" s="1">
        <v>0</v>
      </c>
      <c r="AD47" s="1">
        <v>0</v>
      </c>
      <c r="AE47" s="1">
        <v>345</v>
      </c>
      <c r="AF47" s="1">
        <v>101</v>
      </c>
      <c r="AG47" s="1">
        <v>199</v>
      </c>
      <c r="AH47" s="1">
        <v>34</v>
      </c>
      <c r="AI47" s="1">
        <v>11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</row>
    <row r="48" spans="1:200" ht="11.25">
      <c r="A48" s="2"/>
      <c r="B48" s="1" t="s">
        <v>139</v>
      </c>
      <c r="C48" s="1">
        <v>752</v>
      </c>
      <c r="D48" s="1">
        <v>148</v>
      </c>
      <c r="E48" s="1">
        <v>298</v>
      </c>
      <c r="F48" s="1">
        <v>212</v>
      </c>
      <c r="G48" s="1">
        <v>94</v>
      </c>
      <c r="H48" s="1">
        <v>0</v>
      </c>
      <c r="I48" s="1">
        <v>0</v>
      </c>
      <c r="J48" s="1">
        <v>30</v>
      </c>
      <c r="K48" s="1">
        <v>6</v>
      </c>
      <c r="L48" s="1">
        <v>12</v>
      </c>
      <c r="M48" s="1">
        <v>8</v>
      </c>
      <c r="N48" s="1">
        <v>4</v>
      </c>
      <c r="O48" s="1">
        <v>0</v>
      </c>
      <c r="P48" s="1">
        <v>0</v>
      </c>
      <c r="Q48" s="1">
        <v>30</v>
      </c>
      <c r="R48" s="1">
        <v>6</v>
      </c>
      <c r="S48" s="1">
        <v>12</v>
      </c>
      <c r="T48" s="1">
        <v>8</v>
      </c>
      <c r="U48" s="1">
        <v>4</v>
      </c>
      <c r="V48" s="1">
        <v>0</v>
      </c>
      <c r="W48" s="1">
        <v>0</v>
      </c>
      <c r="X48" s="1">
        <v>113</v>
      </c>
      <c r="Y48" s="1">
        <v>26</v>
      </c>
      <c r="Z48" s="1">
        <v>26</v>
      </c>
      <c r="AA48" s="1">
        <v>31</v>
      </c>
      <c r="AB48" s="1">
        <v>30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182</v>
      </c>
      <c r="AM48" s="1">
        <v>61</v>
      </c>
      <c r="AN48" s="1">
        <v>96</v>
      </c>
      <c r="AO48" s="1">
        <v>25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</row>
    <row r="49" spans="1:200" ht="11.25">
      <c r="A49" s="2"/>
      <c r="B49" s="1" t="s">
        <v>138</v>
      </c>
      <c r="C49" s="1">
        <v>52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14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14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28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50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51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</row>
    <row r="50" spans="1:200" ht="11.25">
      <c r="A50" s="2"/>
      <c r="B50" s="1" t="s">
        <v>136</v>
      </c>
      <c r="C50" s="1">
        <v>585</v>
      </c>
      <c r="D50" s="1">
        <v>150</v>
      </c>
      <c r="E50" s="1">
        <v>268</v>
      </c>
      <c r="F50" s="1">
        <v>167</v>
      </c>
      <c r="G50" s="1">
        <v>0</v>
      </c>
      <c r="H50" s="1">
        <v>0</v>
      </c>
      <c r="I50" s="1">
        <v>0</v>
      </c>
      <c r="J50" s="1">
        <v>26</v>
      </c>
      <c r="K50" s="1">
        <v>6</v>
      </c>
      <c r="L50" s="1">
        <v>12</v>
      </c>
      <c r="M50" s="1">
        <v>8</v>
      </c>
      <c r="N50" s="1">
        <v>0</v>
      </c>
      <c r="O50" s="1">
        <v>0</v>
      </c>
      <c r="P50" s="1">
        <v>0</v>
      </c>
      <c r="Q50" s="1">
        <v>26</v>
      </c>
      <c r="R50" s="1">
        <v>6</v>
      </c>
      <c r="S50" s="1">
        <v>12</v>
      </c>
      <c r="T50" s="1">
        <v>8</v>
      </c>
      <c r="U50" s="1">
        <v>0</v>
      </c>
      <c r="V50" s="1">
        <v>0</v>
      </c>
      <c r="W50" s="1">
        <v>0</v>
      </c>
      <c r="X50" s="1">
        <v>84</v>
      </c>
      <c r="Y50" s="1">
        <v>26</v>
      </c>
      <c r="Z50" s="1">
        <v>28</v>
      </c>
      <c r="AA50" s="1">
        <v>30</v>
      </c>
      <c r="AB50" s="1">
        <v>0</v>
      </c>
      <c r="AC50" s="1">
        <v>0</v>
      </c>
      <c r="AD50" s="1">
        <v>0</v>
      </c>
      <c r="AE50" s="1">
        <v>282</v>
      </c>
      <c r="AF50" s="1">
        <v>70</v>
      </c>
      <c r="AG50" s="1">
        <v>127</v>
      </c>
      <c r="AH50" s="1">
        <v>85</v>
      </c>
      <c r="AI50" s="1">
        <v>0</v>
      </c>
      <c r="AJ50" s="1">
        <v>0</v>
      </c>
      <c r="AK50" s="1">
        <v>0</v>
      </c>
      <c r="AL50" s="1">
        <v>585</v>
      </c>
      <c r="AM50" s="1">
        <v>150</v>
      </c>
      <c r="AN50" s="1">
        <v>268</v>
      </c>
      <c r="AO50" s="1">
        <v>167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</row>
    <row r="51" spans="1:200" ht="11.25">
      <c r="A51" s="2"/>
      <c r="B51" s="1" t="s">
        <v>133</v>
      </c>
      <c r="C51" s="1">
        <v>227</v>
      </c>
      <c r="D51" s="1">
        <v>0</v>
      </c>
      <c r="E51" s="1">
        <v>0</v>
      </c>
      <c r="F51" s="1">
        <v>0</v>
      </c>
      <c r="G51" s="1">
        <v>0</v>
      </c>
      <c r="H51" s="1">
        <v>107</v>
      </c>
      <c r="I51" s="1">
        <v>120</v>
      </c>
      <c r="J51" s="1">
        <v>7</v>
      </c>
      <c r="K51" s="1">
        <v>0</v>
      </c>
      <c r="L51" s="1">
        <v>0</v>
      </c>
      <c r="M51" s="1">
        <v>0</v>
      </c>
      <c r="N51" s="1">
        <v>0</v>
      </c>
      <c r="O51" s="1">
        <v>3</v>
      </c>
      <c r="P51" s="1">
        <v>4</v>
      </c>
      <c r="Q51" s="1">
        <v>7</v>
      </c>
      <c r="R51" s="1">
        <v>0</v>
      </c>
      <c r="S51" s="1">
        <v>0</v>
      </c>
      <c r="T51" s="1">
        <v>0</v>
      </c>
      <c r="U51" s="1">
        <v>0</v>
      </c>
      <c r="V51" s="1">
        <v>3</v>
      </c>
      <c r="W51" s="1">
        <v>4</v>
      </c>
      <c r="X51" s="1">
        <v>172</v>
      </c>
      <c r="Y51" s="1">
        <v>0</v>
      </c>
      <c r="Z51" s="1">
        <v>0</v>
      </c>
      <c r="AA51" s="1">
        <v>0</v>
      </c>
      <c r="AB51" s="1">
        <v>0</v>
      </c>
      <c r="AC51" s="1">
        <v>90</v>
      </c>
      <c r="AD51" s="1">
        <v>82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</row>
    <row r="52" spans="1:200" ht="11.25">
      <c r="A52" s="2"/>
      <c r="B52" s="1" t="s">
        <v>132</v>
      </c>
      <c r="C52" s="1">
        <v>721</v>
      </c>
      <c r="D52" s="1">
        <v>148</v>
      </c>
      <c r="E52" s="1">
        <v>290</v>
      </c>
      <c r="F52" s="1">
        <v>203</v>
      </c>
      <c r="G52" s="1">
        <v>80</v>
      </c>
      <c r="H52" s="1">
        <v>0</v>
      </c>
      <c r="I52" s="1">
        <v>0</v>
      </c>
      <c r="J52" s="1">
        <v>30</v>
      </c>
      <c r="K52" s="1">
        <v>6</v>
      </c>
      <c r="L52" s="1">
        <v>12</v>
      </c>
      <c r="M52" s="1">
        <v>8</v>
      </c>
      <c r="N52" s="1">
        <v>4</v>
      </c>
      <c r="O52" s="1">
        <v>0</v>
      </c>
      <c r="P52" s="1">
        <v>0</v>
      </c>
      <c r="Q52" s="1">
        <v>29</v>
      </c>
      <c r="R52" s="1">
        <v>6</v>
      </c>
      <c r="S52" s="1">
        <v>12</v>
      </c>
      <c r="T52" s="1">
        <v>8</v>
      </c>
      <c r="U52" s="1">
        <v>3</v>
      </c>
      <c r="V52" s="1">
        <v>0</v>
      </c>
      <c r="W52" s="1">
        <v>0</v>
      </c>
      <c r="X52" s="1">
        <v>131</v>
      </c>
      <c r="Y52" s="1">
        <v>33</v>
      </c>
      <c r="Z52" s="1">
        <v>34</v>
      </c>
      <c r="AA52" s="1">
        <v>32</v>
      </c>
      <c r="AB52" s="1">
        <v>32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160</v>
      </c>
      <c r="AM52" s="1">
        <v>73</v>
      </c>
      <c r="AN52" s="1">
        <v>87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</row>
    <row r="53" spans="1:200" ht="11.25">
      <c r="A53" s="2"/>
      <c r="B53" s="1" t="s">
        <v>131</v>
      </c>
      <c r="C53" s="1">
        <v>78</v>
      </c>
      <c r="D53" s="1">
        <v>0</v>
      </c>
      <c r="E53" s="1">
        <v>0</v>
      </c>
      <c r="F53" s="1">
        <v>0</v>
      </c>
      <c r="G53" s="1">
        <v>0</v>
      </c>
      <c r="H53" s="1">
        <v>48</v>
      </c>
      <c r="I53" s="1">
        <v>30</v>
      </c>
      <c r="J53" s="1">
        <v>3</v>
      </c>
      <c r="K53" s="1">
        <v>0</v>
      </c>
      <c r="L53" s="1">
        <v>0</v>
      </c>
      <c r="M53" s="1">
        <v>0</v>
      </c>
      <c r="N53" s="1">
        <v>0</v>
      </c>
      <c r="O53" s="1">
        <v>2</v>
      </c>
      <c r="P53" s="1">
        <v>1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70</v>
      </c>
      <c r="Y53" s="1">
        <v>0</v>
      </c>
      <c r="Z53" s="1">
        <v>0</v>
      </c>
      <c r="AA53" s="1">
        <v>0</v>
      </c>
      <c r="AB53" s="1">
        <v>0</v>
      </c>
      <c r="AC53" s="1">
        <v>35</v>
      </c>
      <c r="AD53" s="1">
        <v>35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</row>
    <row r="54" spans="1:200" ht="11.25">
      <c r="A54" s="2"/>
      <c r="B54" s="1" t="s">
        <v>130</v>
      </c>
      <c r="C54" s="1">
        <v>107</v>
      </c>
      <c r="D54" s="1">
        <v>0</v>
      </c>
      <c r="E54" s="1">
        <v>0</v>
      </c>
      <c r="F54" s="1">
        <v>83</v>
      </c>
      <c r="G54" s="1">
        <v>24</v>
      </c>
      <c r="H54" s="1">
        <v>0</v>
      </c>
      <c r="I54" s="1">
        <v>0</v>
      </c>
      <c r="J54" s="1">
        <v>6</v>
      </c>
      <c r="K54" s="1">
        <v>0</v>
      </c>
      <c r="L54" s="1">
        <v>0</v>
      </c>
      <c r="M54" s="1">
        <v>4</v>
      </c>
      <c r="N54" s="1">
        <v>2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60</v>
      </c>
      <c r="Y54" s="1">
        <v>0</v>
      </c>
      <c r="Z54" s="1">
        <v>0</v>
      </c>
      <c r="AA54" s="1">
        <v>30</v>
      </c>
      <c r="AB54" s="1">
        <v>30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31</v>
      </c>
      <c r="AM54" s="1">
        <v>0</v>
      </c>
      <c r="AN54" s="1">
        <v>0</v>
      </c>
      <c r="AO54" s="1">
        <v>28</v>
      </c>
      <c r="AP54" s="1">
        <v>3</v>
      </c>
      <c r="AQ54" s="1">
        <v>0</v>
      </c>
      <c r="AR54" s="1">
        <v>0</v>
      </c>
      <c r="AS54" s="1">
        <v>76</v>
      </c>
      <c r="AT54" s="1">
        <v>0</v>
      </c>
      <c r="AU54" s="1">
        <v>0</v>
      </c>
      <c r="AV54" s="1">
        <v>55</v>
      </c>
      <c r="AW54" s="1">
        <v>21</v>
      </c>
      <c r="AX54" s="1">
        <v>0</v>
      </c>
      <c r="AY54" s="1">
        <v>0</v>
      </c>
      <c r="AZ54" s="1">
        <v>76</v>
      </c>
      <c r="BA54" s="1">
        <v>0</v>
      </c>
      <c r="BB54" s="1">
        <v>0</v>
      </c>
      <c r="BC54" s="1">
        <v>55</v>
      </c>
      <c r="BD54" s="1">
        <v>21</v>
      </c>
      <c r="BE54" s="1">
        <v>0</v>
      </c>
      <c r="BF54" s="1">
        <v>0</v>
      </c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</row>
    <row r="55" spans="1:200" ht="11.25">
      <c r="A55" s="2"/>
      <c r="B55" s="1" t="s">
        <v>129</v>
      </c>
      <c r="C55" s="1">
        <v>20</v>
      </c>
      <c r="D55" s="1">
        <v>0</v>
      </c>
      <c r="E55" s="1">
        <v>0</v>
      </c>
      <c r="F55" s="1">
        <v>7</v>
      </c>
      <c r="G55" s="1">
        <v>0</v>
      </c>
      <c r="H55" s="1">
        <v>13</v>
      </c>
      <c r="I55" s="1">
        <v>0</v>
      </c>
      <c r="J55" s="1">
        <v>2</v>
      </c>
      <c r="K55" s="1">
        <v>0</v>
      </c>
      <c r="L55" s="1">
        <v>0</v>
      </c>
      <c r="M55" s="1">
        <v>1</v>
      </c>
      <c r="N55" s="1">
        <v>0</v>
      </c>
      <c r="O55" s="1">
        <v>1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72</v>
      </c>
      <c r="Y55" s="1">
        <v>0</v>
      </c>
      <c r="Z55" s="1">
        <v>0</v>
      </c>
      <c r="AA55" s="1">
        <v>36</v>
      </c>
      <c r="AB55" s="1">
        <v>0</v>
      </c>
      <c r="AC55" s="1">
        <v>36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11</v>
      </c>
      <c r="AM55" s="1">
        <v>0</v>
      </c>
      <c r="AN55" s="1">
        <v>0</v>
      </c>
      <c r="AO55" s="1">
        <v>1</v>
      </c>
      <c r="AP55" s="1">
        <v>0</v>
      </c>
      <c r="AQ55" s="1">
        <v>10</v>
      </c>
      <c r="AR55" s="1">
        <v>0</v>
      </c>
      <c r="AS55" s="1">
        <v>9</v>
      </c>
      <c r="AT55" s="1">
        <v>0</v>
      </c>
      <c r="AU55" s="1">
        <v>0</v>
      </c>
      <c r="AV55" s="1">
        <v>6</v>
      </c>
      <c r="AW55" s="1">
        <v>0</v>
      </c>
      <c r="AX55" s="1">
        <v>3</v>
      </c>
      <c r="AY55" s="1">
        <v>0</v>
      </c>
      <c r="AZ55" s="1">
        <v>9</v>
      </c>
      <c r="BA55" s="1">
        <v>0</v>
      </c>
      <c r="BB55" s="1">
        <v>0</v>
      </c>
      <c r="BC55" s="1">
        <v>6</v>
      </c>
      <c r="BD55" s="1">
        <v>0</v>
      </c>
      <c r="BE55" s="1">
        <v>3</v>
      </c>
      <c r="BF55" s="1">
        <v>0</v>
      </c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</row>
    <row r="56" spans="1:200" ht="11.25">
      <c r="A56" s="2"/>
      <c r="B56" s="1" t="s">
        <v>128</v>
      </c>
      <c r="C56" s="1">
        <v>29</v>
      </c>
      <c r="D56" s="1">
        <v>29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2</v>
      </c>
      <c r="K56" s="1">
        <v>2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2</v>
      </c>
      <c r="R56" s="1">
        <v>2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25</v>
      </c>
      <c r="Y56" s="1">
        <v>25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</row>
    <row r="57" spans="1:200" ht="11.25">
      <c r="A57" s="2"/>
      <c r="B57" s="1" t="s">
        <v>126</v>
      </c>
      <c r="C57" s="1">
        <v>217</v>
      </c>
      <c r="D57" s="1">
        <v>59</v>
      </c>
      <c r="E57" s="1">
        <v>106</v>
      </c>
      <c r="F57" s="1">
        <v>52</v>
      </c>
      <c r="G57" s="1">
        <v>0</v>
      </c>
      <c r="H57" s="1">
        <v>0</v>
      </c>
      <c r="I57" s="1">
        <v>0</v>
      </c>
      <c r="J57" s="1">
        <v>14</v>
      </c>
      <c r="K57" s="1">
        <v>4</v>
      </c>
      <c r="L57" s="1">
        <v>6</v>
      </c>
      <c r="M57" s="1">
        <v>4</v>
      </c>
      <c r="N57" s="1">
        <v>0</v>
      </c>
      <c r="O57" s="1">
        <v>0</v>
      </c>
      <c r="P57" s="1">
        <v>0</v>
      </c>
      <c r="Q57" s="1">
        <v>12</v>
      </c>
      <c r="R57" s="1">
        <v>3</v>
      </c>
      <c r="S57" s="1">
        <v>6</v>
      </c>
      <c r="T57" s="1">
        <v>3</v>
      </c>
      <c r="U57" s="1">
        <v>0</v>
      </c>
      <c r="V57" s="1">
        <v>0</v>
      </c>
      <c r="W57" s="1">
        <v>0</v>
      </c>
      <c r="X57" s="1">
        <v>94</v>
      </c>
      <c r="Y57" s="1">
        <v>32</v>
      </c>
      <c r="Z57" s="1">
        <v>32</v>
      </c>
      <c r="AA57" s="1">
        <v>30</v>
      </c>
      <c r="AB57" s="1">
        <v>0</v>
      </c>
      <c r="AC57" s="1">
        <v>0</v>
      </c>
      <c r="AD57" s="1">
        <v>0</v>
      </c>
      <c r="AE57" s="1">
        <v>75</v>
      </c>
      <c r="AF57" s="1">
        <v>11</v>
      </c>
      <c r="AG57" s="1">
        <v>36</v>
      </c>
      <c r="AH57" s="1">
        <v>28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</row>
    <row r="58" spans="1:200" ht="11.25">
      <c r="A58" s="2"/>
      <c r="B58" s="1" t="s">
        <v>125</v>
      </c>
      <c r="C58" s="1">
        <v>133</v>
      </c>
      <c r="D58" s="1">
        <v>133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6</v>
      </c>
      <c r="K58" s="1">
        <v>6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6</v>
      </c>
      <c r="R58" s="1">
        <v>6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28</v>
      </c>
      <c r="Y58" s="1">
        <v>28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34</v>
      </c>
      <c r="AM58" s="1">
        <v>34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</row>
    <row r="59" spans="1:200" ht="11.25">
      <c r="A59" s="2"/>
      <c r="B59" s="1" t="s">
        <v>124</v>
      </c>
      <c r="C59" s="1">
        <v>494</v>
      </c>
      <c r="D59" s="1">
        <v>0</v>
      </c>
      <c r="E59" s="1">
        <v>278</v>
      </c>
      <c r="F59" s="1">
        <v>216</v>
      </c>
      <c r="G59" s="1">
        <v>0</v>
      </c>
      <c r="H59" s="1">
        <v>0</v>
      </c>
      <c r="I59" s="1">
        <v>0</v>
      </c>
      <c r="J59" s="1">
        <v>22</v>
      </c>
      <c r="K59" s="1">
        <v>0</v>
      </c>
      <c r="L59" s="1">
        <v>13</v>
      </c>
      <c r="M59" s="1">
        <v>9</v>
      </c>
      <c r="N59" s="1">
        <v>0</v>
      </c>
      <c r="O59" s="1">
        <v>0</v>
      </c>
      <c r="P59" s="1">
        <v>0</v>
      </c>
      <c r="Q59" s="1">
        <v>22</v>
      </c>
      <c r="R59" s="1">
        <v>0</v>
      </c>
      <c r="S59" s="1">
        <v>13</v>
      </c>
      <c r="T59" s="1">
        <v>9</v>
      </c>
      <c r="U59" s="1">
        <v>0</v>
      </c>
      <c r="V59" s="1">
        <v>0</v>
      </c>
      <c r="W59" s="1">
        <v>0</v>
      </c>
      <c r="X59" s="1">
        <v>58</v>
      </c>
      <c r="Y59" s="1">
        <v>0</v>
      </c>
      <c r="Z59" s="1">
        <v>28</v>
      </c>
      <c r="AA59" s="1">
        <v>30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38</v>
      </c>
      <c r="AM59" s="1">
        <v>0</v>
      </c>
      <c r="AN59" s="1">
        <v>38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</row>
    <row r="60" spans="1:200" ht="11.25">
      <c r="A60" s="2"/>
      <c r="B60" s="1" t="s">
        <v>121</v>
      </c>
      <c r="C60" s="1">
        <v>295</v>
      </c>
      <c r="D60" s="1">
        <v>75</v>
      </c>
      <c r="E60" s="1">
        <v>125</v>
      </c>
      <c r="F60" s="1">
        <v>95</v>
      </c>
      <c r="G60" s="1">
        <v>0</v>
      </c>
      <c r="H60" s="1">
        <v>0</v>
      </c>
      <c r="I60" s="1">
        <v>0</v>
      </c>
      <c r="J60" s="1">
        <v>13</v>
      </c>
      <c r="K60" s="1">
        <v>3</v>
      </c>
      <c r="L60" s="1">
        <v>6</v>
      </c>
      <c r="M60" s="1">
        <v>4</v>
      </c>
      <c r="N60" s="1">
        <v>0</v>
      </c>
      <c r="O60" s="1">
        <v>0</v>
      </c>
      <c r="P60" s="1">
        <v>0</v>
      </c>
      <c r="Q60" s="1">
        <v>13</v>
      </c>
      <c r="R60" s="1">
        <v>3</v>
      </c>
      <c r="S60" s="1">
        <v>6</v>
      </c>
      <c r="T60" s="1">
        <v>4</v>
      </c>
      <c r="U60" s="1">
        <v>0</v>
      </c>
      <c r="V60" s="1">
        <v>0</v>
      </c>
      <c r="W60" s="1">
        <v>0</v>
      </c>
      <c r="X60" s="1">
        <v>86</v>
      </c>
      <c r="Y60" s="1">
        <v>28</v>
      </c>
      <c r="Z60" s="1">
        <v>28</v>
      </c>
      <c r="AA60" s="1">
        <v>30</v>
      </c>
      <c r="AB60" s="1">
        <v>0</v>
      </c>
      <c r="AC60" s="1">
        <v>0</v>
      </c>
      <c r="AD60" s="1">
        <v>0</v>
      </c>
      <c r="AE60" s="1">
        <v>66</v>
      </c>
      <c r="AF60" s="1">
        <v>30</v>
      </c>
      <c r="AG60" s="1">
        <v>30</v>
      </c>
      <c r="AH60" s="1">
        <v>6</v>
      </c>
      <c r="AI60" s="1">
        <v>0</v>
      </c>
      <c r="AJ60" s="1">
        <v>0</v>
      </c>
      <c r="AK60" s="1">
        <v>0</v>
      </c>
      <c r="AL60" s="1">
        <v>57</v>
      </c>
      <c r="AM60" s="1">
        <v>22</v>
      </c>
      <c r="AN60" s="1">
        <v>35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</row>
    <row r="61" spans="1:200" ht="11.25">
      <c r="A61" s="2"/>
      <c r="B61" s="1" t="s">
        <v>120</v>
      </c>
      <c r="C61" s="1">
        <v>722</v>
      </c>
      <c r="D61" s="1">
        <v>143</v>
      </c>
      <c r="E61" s="1">
        <v>338</v>
      </c>
      <c r="F61" s="1">
        <v>241</v>
      </c>
      <c r="G61" s="1">
        <v>0</v>
      </c>
      <c r="H61" s="1">
        <v>0</v>
      </c>
      <c r="I61" s="1">
        <v>0</v>
      </c>
      <c r="J61" s="1">
        <v>28</v>
      </c>
      <c r="K61" s="1">
        <v>6</v>
      </c>
      <c r="L61" s="1">
        <v>13</v>
      </c>
      <c r="M61" s="1">
        <v>9</v>
      </c>
      <c r="N61" s="1">
        <v>0</v>
      </c>
      <c r="O61" s="1">
        <v>0</v>
      </c>
      <c r="P61" s="1">
        <v>0</v>
      </c>
      <c r="Q61" s="1">
        <v>28</v>
      </c>
      <c r="R61" s="1">
        <v>6</v>
      </c>
      <c r="S61" s="1">
        <v>13</v>
      </c>
      <c r="T61" s="1">
        <v>9</v>
      </c>
      <c r="U61" s="1">
        <v>0</v>
      </c>
      <c r="V61" s="1">
        <v>0</v>
      </c>
      <c r="W61" s="1">
        <v>0</v>
      </c>
      <c r="X61" s="1">
        <v>80</v>
      </c>
      <c r="Y61" s="1">
        <v>25</v>
      </c>
      <c r="Z61" s="1">
        <v>25</v>
      </c>
      <c r="AA61" s="1">
        <v>30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55</v>
      </c>
      <c r="AM61" s="1">
        <v>26</v>
      </c>
      <c r="AN61" s="1">
        <v>24</v>
      </c>
      <c r="AO61" s="1">
        <v>5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</row>
    <row r="62" spans="1:200" ht="11.25">
      <c r="A62" s="2"/>
      <c r="B62" s="1" t="s">
        <v>118</v>
      </c>
      <c r="C62" s="1">
        <v>863</v>
      </c>
      <c r="D62" s="1">
        <v>0</v>
      </c>
      <c r="E62" s="1">
        <v>0</v>
      </c>
      <c r="F62" s="1">
        <v>607</v>
      </c>
      <c r="G62" s="1">
        <v>256</v>
      </c>
      <c r="H62" s="1">
        <v>0</v>
      </c>
      <c r="I62" s="1">
        <v>0</v>
      </c>
      <c r="J62" s="1">
        <v>27</v>
      </c>
      <c r="K62" s="1">
        <v>0</v>
      </c>
      <c r="L62" s="1">
        <v>0</v>
      </c>
      <c r="M62" s="1">
        <v>18</v>
      </c>
      <c r="N62" s="1">
        <v>9</v>
      </c>
      <c r="O62" s="1">
        <v>0</v>
      </c>
      <c r="P62" s="1">
        <v>0</v>
      </c>
      <c r="Q62" s="1">
        <v>27</v>
      </c>
      <c r="R62" s="1">
        <v>0</v>
      </c>
      <c r="S62" s="1">
        <v>0</v>
      </c>
      <c r="T62" s="1">
        <v>18</v>
      </c>
      <c r="U62" s="1">
        <v>9</v>
      </c>
      <c r="V62" s="1">
        <v>0</v>
      </c>
      <c r="W62" s="1">
        <v>0</v>
      </c>
      <c r="X62" s="1">
        <v>62</v>
      </c>
      <c r="Y62" s="1">
        <v>0</v>
      </c>
      <c r="Z62" s="1">
        <v>0</v>
      </c>
      <c r="AA62" s="1">
        <v>31</v>
      </c>
      <c r="AB62" s="1">
        <v>31</v>
      </c>
      <c r="AC62" s="1">
        <v>0</v>
      </c>
      <c r="AD62" s="1">
        <v>0</v>
      </c>
      <c r="AE62" s="1">
        <v>288</v>
      </c>
      <c r="AF62" s="1">
        <v>0</v>
      </c>
      <c r="AG62" s="1">
        <v>0</v>
      </c>
      <c r="AH62" s="1">
        <v>209</v>
      </c>
      <c r="AI62" s="1">
        <v>79</v>
      </c>
      <c r="AJ62" s="1">
        <v>0</v>
      </c>
      <c r="AK62" s="1">
        <v>0</v>
      </c>
      <c r="AL62" s="1">
        <v>863</v>
      </c>
      <c r="AM62" s="1">
        <v>0</v>
      </c>
      <c r="AN62" s="1">
        <v>0</v>
      </c>
      <c r="AO62" s="1">
        <v>607</v>
      </c>
      <c r="AP62" s="1">
        <v>256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</row>
    <row r="63" spans="1:200" ht="11.25">
      <c r="A63" s="2"/>
      <c r="B63" s="1" t="s">
        <v>117</v>
      </c>
      <c r="C63" s="1">
        <v>676</v>
      </c>
      <c r="D63" s="1">
        <v>194</v>
      </c>
      <c r="E63" s="1">
        <v>482</v>
      </c>
      <c r="F63" s="1">
        <v>0</v>
      </c>
      <c r="G63" s="1">
        <v>0</v>
      </c>
      <c r="H63" s="1">
        <v>0</v>
      </c>
      <c r="I63" s="1">
        <v>0</v>
      </c>
      <c r="J63" s="1">
        <v>27</v>
      </c>
      <c r="K63" s="1">
        <v>8</v>
      </c>
      <c r="L63" s="1">
        <v>19</v>
      </c>
      <c r="M63" s="1">
        <v>0</v>
      </c>
      <c r="N63" s="1">
        <v>0</v>
      </c>
      <c r="O63" s="1">
        <v>0</v>
      </c>
      <c r="P63" s="1">
        <v>0</v>
      </c>
      <c r="Q63" s="1">
        <v>27</v>
      </c>
      <c r="R63" s="1">
        <v>8</v>
      </c>
      <c r="S63" s="1">
        <v>19</v>
      </c>
      <c r="T63" s="1">
        <v>0</v>
      </c>
      <c r="U63" s="1">
        <v>0</v>
      </c>
      <c r="V63" s="1">
        <v>0</v>
      </c>
      <c r="W63" s="1">
        <v>0</v>
      </c>
      <c r="X63" s="1">
        <v>52</v>
      </c>
      <c r="Y63" s="1">
        <v>26</v>
      </c>
      <c r="Z63" s="1">
        <v>26</v>
      </c>
      <c r="AA63" s="1">
        <v>0</v>
      </c>
      <c r="AB63" s="1">
        <v>0</v>
      </c>
      <c r="AC63" s="1">
        <v>0</v>
      </c>
      <c r="AD63" s="1">
        <v>0</v>
      </c>
      <c r="AE63" s="1">
        <v>36</v>
      </c>
      <c r="AF63" s="1">
        <v>0</v>
      </c>
      <c r="AG63" s="1">
        <v>36</v>
      </c>
      <c r="AH63" s="1">
        <v>0</v>
      </c>
      <c r="AI63" s="1">
        <v>0</v>
      </c>
      <c r="AJ63" s="1">
        <v>0</v>
      </c>
      <c r="AK63" s="1">
        <v>0</v>
      </c>
      <c r="AL63" s="1">
        <v>160</v>
      </c>
      <c r="AM63" s="1">
        <v>56</v>
      </c>
      <c r="AN63" s="1">
        <v>104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</row>
    <row r="64" spans="1:200" ht="11.25">
      <c r="A64" s="2"/>
      <c r="B64" s="1" t="s">
        <v>116</v>
      </c>
      <c r="C64" s="1">
        <v>50</v>
      </c>
      <c r="D64" s="1">
        <v>50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4</v>
      </c>
      <c r="K64" s="1">
        <v>4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3</v>
      </c>
      <c r="R64" s="1">
        <v>3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26</v>
      </c>
      <c r="Y64" s="1">
        <v>26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</row>
    <row r="65" spans="1:200" ht="11.25">
      <c r="A65" s="2"/>
      <c r="B65" s="1" t="s">
        <v>114</v>
      </c>
      <c r="C65" s="1">
        <v>85</v>
      </c>
      <c r="D65" s="1">
        <v>25</v>
      </c>
      <c r="E65" s="1">
        <v>60</v>
      </c>
      <c r="F65" s="1">
        <v>0</v>
      </c>
      <c r="G65" s="1">
        <v>0</v>
      </c>
      <c r="H65" s="1">
        <v>0</v>
      </c>
      <c r="I65" s="1">
        <v>0</v>
      </c>
      <c r="J65" s="1">
        <v>6</v>
      </c>
      <c r="K65" s="1">
        <v>2</v>
      </c>
      <c r="L65" s="1">
        <v>4</v>
      </c>
      <c r="M65" s="1">
        <v>0</v>
      </c>
      <c r="N65" s="1">
        <v>0</v>
      </c>
      <c r="O65" s="1">
        <v>0</v>
      </c>
      <c r="P65" s="1">
        <v>0</v>
      </c>
      <c r="Q65" s="1">
        <v>6</v>
      </c>
      <c r="R65" s="1">
        <v>2</v>
      </c>
      <c r="S65" s="1">
        <v>4</v>
      </c>
      <c r="T65" s="1">
        <v>0</v>
      </c>
      <c r="U65" s="1">
        <v>0</v>
      </c>
      <c r="V65" s="1">
        <v>0</v>
      </c>
      <c r="W65" s="1">
        <v>0</v>
      </c>
      <c r="X65" s="1">
        <v>50</v>
      </c>
      <c r="Y65" s="1">
        <v>25</v>
      </c>
      <c r="Z65" s="1">
        <v>25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23</v>
      </c>
      <c r="AM65" s="1">
        <v>6</v>
      </c>
      <c r="AN65" s="1">
        <v>17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</row>
    <row r="66" spans="1:200" ht="11.25">
      <c r="A66" s="2"/>
      <c r="B66" s="1" t="s">
        <v>112</v>
      </c>
      <c r="C66" s="1">
        <v>217</v>
      </c>
      <c r="D66" s="1">
        <v>45</v>
      </c>
      <c r="E66" s="1">
        <v>88</v>
      </c>
      <c r="F66" s="1">
        <v>84</v>
      </c>
      <c r="G66" s="1">
        <v>0</v>
      </c>
      <c r="H66" s="1">
        <v>0</v>
      </c>
      <c r="I66" s="1">
        <v>0</v>
      </c>
      <c r="J66" s="1">
        <v>13</v>
      </c>
      <c r="K66" s="1">
        <v>3</v>
      </c>
      <c r="L66" s="1">
        <v>6</v>
      </c>
      <c r="M66" s="1">
        <v>4</v>
      </c>
      <c r="N66" s="1">
        <v>0</v>
      </c>
      <c r="O66" s="1">
        <v>0</v>
      </c>
      <c r="P66" s="1">
        <v>0</v>
      </c>
      <c r="Q66" s="1">
        <v>8</v>
      </c>
      <c r="R66" s="1">
        <v>2</v>
      </c>
      <c r="S66" s="1">
        <v>6</v>
      </c>
      <c r="T66" s="1">
        <v>0</v>
      </c>
      <c r="U66" s="1">
        <v>0</v>
      </c>
      <c r="V66" s="1">
        <v>0</v>
      </c>
      <c r="W66" s="1">
        <v>0</v>
      </c>
      <c r="X66" s="1">
        <v>83</v>
      </c>
      <c r="Y66" s="1">
        <v>24</v>
      </c>
      <c r="Z66" s="1">
        <v>28</v>
      </c>
      <c r="AA66" s="1">
        <v>31</v>
      </c>
      <c r="AB66" s="1">
        <v>0</v>
      </c>
      <c r="AC66" s="1">
        <v>0</v>
      </c>
      <c r="AD66" s="1">
        <v>0</v>
      </c>
      <c r="AE66" s="1">
        <v>20</v>
      </c>
      <c r="AF66" s="1">
        <v>1</v>
      </c>
      <c r="AG66" s="1">
        <v>3</v>
      </c>
      <c r="AH66" s="1">
        <v>16</v>
      </c>
      <c r="AI66" s="1">
        <v>0</v>
      </c>
      <c r="AJ66" s="1">
        <v>0</v>
      </c>
      <c r="AK66" s="1">
        <v>0</v>
      </c>
      <c r="AL66" s="1">
        <v>87</v>
      </c>
      <c r="AM66" s="1">
        <v>9</v>
      </c>
      <c r="AN66" s="1">
        <v>38</v>
      </c>
      <c r="AO66" s="1">
        <v>40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</row>
    <row r="68" spans="3:58" ht="11.25">
      <c r="C68" s="1">
        <f>SUM(C3:C66)</f>
        <v>30233</v>
      </c>
      <c r="D68" s="1">
        <f aca="true" t="shared" si="0" ref="D68:BF68">SUM(D3:D66)</f>
        <v>5713</v>
      </c>
      <c r="E68" s="1">
        <f t="shared" si="0"/>
        <v>11541</v>
      </c>
      <c r="F68" s="1">
        <f t="shared" si="0"/>
        <v>8306</v>
      </c>
      <c r="G68" s="1">
        <f t="shared" si="0"/>
        <v>2687</v>
      </c>
      <c r="H68" s="1">
        <f t="shared" si="0"/>
        <v>687</v>
      </c>
      <c r="I68" s="1">
        <f t="shared" si="0"/>
        <v>1160</v>
      </c>
      <c r="J68" s="1">
        <f t="shared" si="0"/>
        <v>1270</v>
      </c>
      <c r="K68" s="1">
        <f t="shared" si="0"/>
        <v>260</v>
      </c>
      <c r="L68" s="1">
        <f t="shared" si="0"/>
        <v>495</v>
      </c>
      <c r="M68" s="1">
        <f t="shared" si="0"/>
        <v>306</v>
      </c>
      <c r="N68" s="1">
        <f t="shared" si="0"/>
        <v>107</v>
      </c>
      <c r="O68" s="1">
        <f t="shared" si="0"/>
        <v>31</v>
      </c>
      <c r="P68" s="1">
        <f t="shared" si="0"/>
        <v>42</v>
      </c>
      <c r="Q68" s="1">
        <f t="shared" si="0"/>
        <v>1228</v>
      </c>
      <c r="R68" s="1">
        <f t="shared" si="0"/>
        <v>243</v>
      </c>
      <c r="S68" s="1">
        <f t="shared" si="0"/>
        <v>492</v>
      </c>
      <c r="T68" s="1">
        <f t="shared" si="0"/>
        <v>294</v>
      </c>
      <c r="U68" s="1">
        <f t="shared" si="0"/>
        <v>104</v>
      </c>
      <c r="V68" s="1">
        <f t="shared" si="0"/>
        <v>25</v>
      </c>
      <c r="W68" s="1">
        <f t="shared" si="0"/>
        <v>41</v>
      </c>
      <c r="X68" s="1">
        <f t="shared" si="0"/>
        <v>6151</v>
      </c>
      <c r="Y68" s="1">
        <f t="shared" si="0"/>
        <v>1379</v>
      </c>
      <c r="Z68" s="1">
        <f t="shared" si="0"/>
        <v>1671</v>
      </c>
      <c r="AA68" s="1">
        <f t="shared" si="0"/>
        <v>1550</v>
      </c>
      <c r="AB68" s="1">
        <f t="shared" si="0"/>
        <v>868</v>
      </c>
      <c r="AC68" s="1">
        <f t="shared" si="0"/>
        <v>281</v>
      </c>
      <c r="AD68" s="1">
        <f t="shared" si="0"/>
        <v>237</v>
      </c>
      <c r="AE68" s="1">
        <f t="shared" si="0"/>
        <v>4828</v>
      </c>
      <c r="AF68" s="1">
        <f t="shared" si="0"/>
        <v>929</v>
      </c>
      <c r="AG68" s="1">
        <f t="shared" si="0"/>
        <v>2088</v>
      </c>
      <c r="AH68" s="1">
        <f t="shared" si="0"/>
        <v>1391</v>
      </c>
      <c r="AI68" s="1">
        <f t="shared" si="0"/>
        <v>346</v>
      </c>
      <c r="AJ68" s="1">
        <f t="shared" si="0"/>
        <v>0</v>
      </c>
      <c r="AK68" s="1">
        <f t="shared" si="0"/>
        <v>0</v>
      </c>
      <c r="AL68" s="1">
        <f t="shared" si="0"/>
        <v>8647</v>
      </c>
      <c r="AM68" s="1">
        <f t="shared" si="0"/>
        <v>2310</v>
      </c>
      <c r="AN68" s="1">
        <f t="shared" si="0"/>
        <v>3839</v>
      </c>
      <c r="AO68" s="1">
        <f t="shared" si="0"/>
        <v>2035</v>
      </c>
      <c r="AP68" s="1">
        <f t="shared" si="0"/>
        <v>380</v>
      </c>
      <c r="AQ68" s="1">
        <f t="shared" si="0"/>
        <v>10</v>
      </c>
      <c r="AR68" s="1">
        <f t="shared" si="0"/>
        <v>0</v>
      </c>
      <c r="AS68" s="1">
        <f t="shared" si="0"/>
        <v>184</v>
      </c>
      <c r="AT68" s="1">
        <f t="shared" si="0"/>
        <v>0</v>
      </c>
      <c r="AU68" s="1">
        <f t="shared" si="0"/>
        <v>35</v>
      </c>
      <c r="AV68" s="1">
        <f t="shared" si="0"/>
        <v>84</v>
      </c>
      <c r="AW68" s="1">
        <f t="shared" si="0"/>
        <v>54</v>
      </c>
      <c r="AX68" s="1">
        <f t="shared" si="0"/>
        <v>3</v>
      </c>
      <c r="AY68" s="1">
        <f t="shared" si="0"/>
        <v>0</v>
      </c>
      <c r="AZ68" s="1">
        <f t="shared" si="0"/>
        <v>184</v>
      </c>
      <c r="BA68" s="1">
        <f t="shared" si="0"/>
        <v>0</v>
      </c>
      <c r="BB68" s="1">
        <f t="shared" si="0"/>
        <v>35</v>
      </c>
      <c r="BC68" s="1">
        <f t="shared" si="0"/>
        <v>84</v>
      </c>
      <c r="BD68" s="1">
        <f t="shared" si="0"/>
        <v>54</v>
      </c>
      <c r="BE68" s="1">
        <f t="shared" si="0"/>
        <v>3</v>
      </c>
      <c r="BF68" s="1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9.57421875" style="1" bestFit="1" customWidth="1"/>
    <col min="3" max="74" width="7.8515625" style="1" customWidth="1"/>
    <col min="75" max="16384" width="11.421875" style="2" customWidth="1"/>
  </cols>
  <sheetData>
    <row r="1" ht="12.75">
      <c r="A1" s="5" t="s">
        <v>413</v>
      </c>
    </row>
    <row r="2" spans="1:74" ht="11.25">
      <c r="A2" s="2"/>
      <c r="B2" s="1" t="s">
        <v>411</v>
      </c>
      <c r="C2" s="1" t="s">
        <v>339</v>
      </c>
      <c r="D2" s="1" t="s">
        <v>338</v>
      </c>
      <c r="E2" s="1" t="s">
        <v>337</v>
      </c>
      <c r="F2" s="1" t="s">
        <v>336</v>
      </c>
      <c r="G2" s="1" t="s">
        <v>335</v>
      </c>
      <c r="H2" s="1" t="s">
        <v>334</v>
      </c>
      <c r="I2" s="1" t="s">
        <v>333</v>
      </c>
      <c r="J2" s="1" t="s">
        <v>332</v>
      </c>
      <c r="K2" s="1" t="s">
        <v>331</v>
      </c>
      <c r="L2" s="1" t="s">
        <v>330</v>
      </c>
      <c r="M2" s="1" t="s">
        <v>329</v>
      </c>
      <c r="N2" s="1" t="s">
        <v>328</v>
      </c>
      <c r="O2" s="1" t="s">
        <v>327</v>
      </c>
      <c r="P2" s="1" t="s">
        <v>326</v>
      </c>
      <c r="Q2" s="1" t="s">
        <v>325</v>
      </c>
      <c r="R2" s="1" t="s">
        <v>324</v>
      </c>
      <c r="S2" s="1" t="s">
        <v>323</v>
      </c>
      <c r="T2" s="1" t="s">
        <v>322</v>
      </c>
      <c r="U2" s="1" t="s">
        <v>321</v>
      </c>
      <c r="V2" s="1" t="s">
        <v>320</v>
      </c>
      <c r="W2" s="1" t="s">
        <v>319</v>
      </c>
      <c r="X2" s="1" t="s">
        <v>318</v>
      </c>
      <c r="Y2" s="1" t="s">
        <v>317</v>
      </c>
      <c r="Z2" s="1" t="s">
        <v>316</v>
      </c>
      <c r="AA2" s="1" t="s">
        <v>315</v>
      </c>
      <c r="AB2" s="1" t="s">
        <v>314</v>
      </c>
      <c r="AC2" s="1" t="s">
        <v>313</v>
      </c>
      <c r="AD2" s="1" t="s">
        <v>312</v>
      </c>
      <c r="AE2" s="1" t="s">
        <v>311</v>
      </c>
      <c r="AF2" s="1" t="s">
        <v>310</v>
      </c>
      <c r="AG2" s="1" t="s">
        <v>309</v>
      </c>
      <c r="AH2" s="1" t="s">
        <v>308</v>
      </c>
      <c r="AI2" s="1" t="s">
        <v>307</v>
      </c>
      <c r="AJ2" s="1" t="s">
        <v>306</v>
      </c>
      <c r="AK2" s="1" t="s">
        <v>305</v>
      </c>
      <c r="AL2" s="1" t="s">
        <v>304</v>
      </c>
      <c r="AM2" s="1" t="s">
        <v>303</v>
      </c>
      <c r="AN2" s="1" t="s">
        <v>302</v>
      </c>
      <c r="AO2" s="1" t="s">
        <v>301</v>
      </c>
      <c r="AP2" s="1" t="s">
        <v>300</v>
      </c>
      <c r="AQ2" s="1" t="s">
        <v>299</v>
      </c>
      <c r="AR2" s="1" t="s">
        <v>298</v>
      </c>
      <c r="AS2" s="1" t="s">
        <v>297</v>
      </c>
      <c r="AT2" s="1" t="s">
        <v>296</v>
      </c>
      <c r="AU2" s="1" t="s">
        <v>295</v>
      </c>
      <c r="AV2" s="1" t="s">
        <v>294</v>
      </c>
      <c r="AW2" s="1" t="s">
        <v>293</v>
      </c>
      <c r="AX2" s="1" t="s">
        <v>292</v>
      </c>
      <c r="AY2" s="1" t="s">
        <v>291</v>
      </c>
      <c r="AZ2" s="1" t="s">
        <v>290</v>
      </c>
      <c r="BA2" s="1" t="s">
        <v>289</v>
      </c>
      <c r="BB2" s="1" t="s">
        <v>288</v>
      </c>
      <c r="BC2" s="1" t="s">
        <v>287</v>
      </c>
      <c r="BD2" s="1" t="s">
        <v>286</v>
      </c>
      <c r="BE2" s="1" t="s">
        <v>285</v>
      </c>
      <c r="BF2" s="1" t="s">
        <v>284</v>
      </c>
      <c r="BG2" s="1" t="s">
        <v>283</v>
      </c>
      <c r="BH2" s="1" t="s">
        <v>282</v>
      </c>
      <c r="BI2" s="1" t="s">
        <v>281</v>
      </c>
      <c r="BJ2" s="1" t="s">
        <v>280</v>
      </c>
      <c r="BK2" s="1" t="s">
        <v>279</v>
      </c>
      <c r="BL2" s="1" t="s">
        <v>278</v>
      </c>
      <c r="BM2" s="1" t="s">
        <v>277</v>
      </c>
      <c r="BN2" s="1" t="s">
        <v>276</v>
      </c>
      <c r="BO2" s="1" t="s">
        <v>275</v>
      </c>
      <c r="BP2" s="1" t="s">
        <v>274</v>
      </c>
      <c r="BQ2" s="1" t="s">
        <v>273</v>
      </c>
      <c r="BR2" s="1" t="s">
        <v>272</v>
      </c>
      <c r="BS2" s="1" t="s">
        <v>271</v>
      </c>
      <c r="BT2" s="1" t="s">
        <v>270</v>
      </c>
      <c r="BU2" s="1" t="s">
        <v>269</v>
      </c>
      <c r="BV2" s="1" t="s">
        <v>268</v>
      </c>
    </row>
    <row r="3" spans="1:74" ht="11.25">
      <c r="A3" s="2"/>
      <c r="B3" s="1" t="s">
        <v>197</v>
      </c>
      <c r="C3" s="1">
        <v>2</v>
      </c>
      <c r="D3" s="1">
        <v>0</v>
      </c>
      <c r="E3" s="1">
        <v>0</v>
      </c>
      <c r="F3" s="1">
        <v>0</v>
      </c>
      <c r="G3" s="1">
        <v>80</v>
      </c>
      <c r="H3" s="1">
        <v>0</v>
      </c>
      <c r="I3" s="1">
        <v>0</v>
      </c>
      <c r="J3" s="1">
        <v>0</v>
      </c>
      <c r="K3" s="1">
        <v>63</v>
      </c>
      <c r="L3" s="1">
        <v>0</v>
      </c>
      <c r="M3" s="1">
        <v>0</v>
      </c>
      <c r="N3" s="1">
        <v>0</v>
      </c>
      <c r="O3" s="1">
        <v>2016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24</v>
      </c>
      <c r="W3" s="1">
        <v>0</v>
      </c>
      <c r="X3" s="1">
        <v>0</v>
      </c>
      <c r="Y3" s="1">
        <v>0</v>
      </c>
      <c r="Z3" s="1">
        <v>370</v>
      </c>
      <c r="AA3" s="1">
        <v>10</v>
      </c>
      <c r="AB3" s="1">
        <v>0</v>
      </c>
      <c r="AC3" s="1">
        <v>0</v>
      </c>
      <c r="AD3" s="1">
        <v>0</v>
      </c>
      <c r="AE3" s="1">
        <v>320</v>
      </c>
      <c r="AF3" s="1">
        <v>0</v>
      </c>
      <c r="AG3" s="1">
        <v>0</v>
      </c>
      <c r="AH3" s="1">
        <v>0</v>
      </c>
      <c r="AI3" s="1">
        <v>25</v>
      </c>
      <c r="AJ3" s="1">
        <v>0</v>
      </c>
      <c r="AK3" s="1">
        <v>0</v>
      </c>
      <c r="AL3" s="1">
        <v>0</v>
      </c>
      <c r="AM3" s="1">
        <v>800</v>
      </c>
      <c r="AN3" s="1">
        <v>0</v>
      </c>
      <c r="AO3" s="1">
        <v>0</v>
      </c>
      <c r="AP3" s="1">
        <v>0</v>
      </c>
      <c r="AQ3" s="1">
        <v>28</v>
      </c>
      <c r="AR3" s="1">
        <v>0</v>
      </c>
      <c r="AS3" s="1">
        <v>0</v>
      </c>
      <c r="AT3" s="1">
        <v>0</v>
      </c>
      <c r="AU3" s="1">
        <v>896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</row>
    <row r="4" spans="1:74" ht="11.25">
      <c r="A4" s="2"/>
      <c r="B4" s="1" t="s">
        <v>195</v>
      </c>
      <c r="C4" s="1">
        <v>1</v>
      </c>
      <c r="D4" s="1">
        <v>0</v>
      </c>
      <c r="E4" s="1">
        <v>0</v>
      </c>
      <c r="F4" s="1">
        <v>0</v>
      </c>
      <c r="G4" s="1">
        <v>25</v>
      </c>
      <c r="H4" s="1">
        <v>0</v>
      </c>
      <c r="I4" s="1">
        <v>0</v>
      </c>
      <c r="J4" s="1">
        <v>0</v>
      </c>
      <c r="K4" s="1">
        <v>20</v>
      </c>
      <c r="L4" s="1">
        <v>4</v>
      </c>
      <c r="M4" s="1">
        <v>0</v>
      </c>
      <c r="N4" s="1">
        <v>0</v>
      </c>
      <c r="O4" s="1">
        <v>395</v>
      </c>
      <c r="P4" s="1">
        <v>87</v>
      </c>
      <c r="Q4" s="1">
        <v>0</v>
      </c>
      <c r="R4" s="1">
        <v>0</v>
      </c>
      <c r="S4" s="1">
        <v>0</v>
      </c>
      <c r="T4" s="1">
        <v>1</v>
      </c>
      <c r="U4" s="1">
        <v>5</v>
      </c>
      <c r="V4" s="1">
        <v>4</v>
      </c>
      <c r="W4" s="1">
        <v>0</v>
      </c>
      <c r="X4" s="1">
        <v>10</v>
      </c>
      <c r="Y4" s="1">
        <v>17</v>
      </c>
      <c r="Z4" s="1">
        <v>9</v>
      </c>
      <c r="AA4" s="1">
        <v>4</v>
      </c>
      <c r="AB4" s="1">
        <v>1</v>
      </c>
      <c r="AC4" s="1">
        <v>0</v>
      </c>
      <c r="AD4" s="1">
        <v>0</v>
      </c>
      <c r="AE4" s="1">
        <v>100</v>
      </c>
      <c r="AF4" s="1">
        <v>25</v>
      </c>
      <c r="AG4" s="1">
        <v>0</v>
      </c>
      <c r="AH4" s="1">
        <v>0</v>
      </c>
      <c r="AI4" s="1">
        <v>16</v>
      </c>
      <c r="AJ4" s="1">
        <v>3</v>
      </c>
      <c r="AK4" s="1">
        <v>0</v>
      </c>
      <c r="AL4" s="1">
        <v>0</v>
      </c>
      <c r="AM4" s="1">
        <v>295</v>
      </c>
      <c r="AN4" s="1">
        <v>62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</row>
    <row r="5" spans="1:74" ht="11.25">
      <c r="A5" s="2"/>
      <c r="B5" s="1" t="s">
        <v>194</v>
      </c>
      <c r="C5" s="1">
        <v>1</v>
      </c>
      <c r="D5" s="1">
        <v>0</v>
      </c>
      <c r="E5" s="1">
        <v>0</v>
      </c>
      <c r="F5" s="1">
        <v>0</v>
      </c>
      <c r="G5" s="1">
        <v>21</v>
      </c>
      <c r="H5" s="1">
        <v>0</v>
      </c>
      <c r="I5" s="1">
        <v>0</v>
      </c>
      <c r="J5" s="1">
        <v>0</v>
      </c>
      <c r="K5" s="1">
        <v>6</v>
      </c>
      <c r="L5" s="1">
        <v>0</v>
      </c>
      <c r="M5" s="1">
        <v>0</v>
      </c>
      <c r="N5" s="1">
        <v>0</v>
      </c>
      <c r="O5" s="1">
        <v>150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2</v>
      </c>
      <c r="W5" s="1">
        <v>0</v>
      </c>
      <c r="X5" s="1">
        <v>0</v>
      </c>
      <c r="Y5" s="1">
        <v>0</v>
      </c>
      <c r="Z5" s="1">
        <v>78</v>
      </c>
      <c r="AA5" s="1">
        <v>6</v>
      </c>
      <c r="AB5" s="1">
        <v>0</v>
      </c>
      <c r="AC5" s="1">
        <v>0</v>
      </c>
      <c r="AD5" s="1">
        <v>0</v>
      </c>
      <c r="AE5" s="1">
        <v>150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</row>
    <row r="6" spans="1:74" ht="11.25">
      <c r="A6" s="2"/>
      <c r="B6" s="1" t="s">
        <v>192</v>
      </c>
      <c r="C6" s="1">
        <v>6</v>
      </c>
      <c r="D6" s="1">
        <v>0</v>
      </c>
      <c r="E6" s="1">
        <v>1</v>
      </c>
      <c r="F6" s="1">
        <v>0</v>
      </c>
      <c r="G6" s="1">
        <v>220</v>
      </c>
      <c r="H6" s="1">
        <v>0</v>
      </c>
      <c r="I6" s="1">
        <v>39</v>
      </c>
      <c r="J6" s="1">
        <v>0</v>
      </c>
      <c r="K6" s="1">
        <v>86</v>
      </c>
      <c r="L6" s="1">
        <v>0</v>
      </c>
      <c r="M6" s="1">
        <v>13</v>
      </c>
      <c r="N6" s="1">
        <v>0</v>
      </c>
      <c r="O6" s="1">
        <v>2208</v>
      </c>
      <c r="P6" s="1">
        <v>0</v>
      </c>
      <c r="Q6" s="1">
        <v>377</v>
      </c>
      <c r="R6" s="1">
        <v>0</v>
      </c>
      <c r="S6" s="1">
        <v>1</v>
      </c>
      <c r="T6" s="1">
        <v>3</v>
      </c>
      <c r="U6" s="1">
        <v>1</v>
      </c>
      <c r="V6" s="1">
        <v>11</v>
      </c>
      <c r="W6" s="1">
        <v>33</v>
      </c>
      <c r="X6" s="1">
        <v>98</v>
      </c>
      <c r="Y6" s="1">
        <v>20</v>
      </c>
      <c r="Z6" s="1">
        <v>352</v>
      </c>
      <c r="AA6" s="1">
        <v>14</v>
      </c>
      <c r="AB6" s="1">
        <v>0</v>
      </c>
      <c r="AC6" s="1">
        <v>0</v>
      </c>
      <c r="AD6" s="1">
        <v>0</v>
      </c>
      <c r="AE6" s="1">
        <v>360</v>
      </c>
      <c r="AF6" s="1">
        <v>0</v>
      </c>
      <c r="AG6" s="1">
        <v>0</v>
      </c>
      <c r="AH6" s="1">
        <v>0</v>
      </c>
      <c r="AI6" s="1">
        <v>30</v>
      </c>
      <c r="AJ6" s="1">
        <v>0</v>
      </c>
      <c r="AK6" s="1">
        <v>8</v>
      </c>
      <c r="AL6" s="1">
        <v>0</v>
      </c>
      <c r="AM6" s="1">
        <v>856</v>
      </c>
      <c r="AN6" s="1">
        <v>0</v>
      </c>
      <c r="AO6" s="1">
        <v>230</v>
      </c>
      <c r="AP6" s="1">
        <v>0</v>
      </c>
      <c r="AQ6" s="1">
        <v>29</v>
      </c>
      <c r="AR6" s="1">
        <v>0</v>
      </c>
      <c r="AS6" s="1">
        <v>3</v>
      </c>
      <c r="AT6" s="1">
        <v>0</v>
      </c>
      <c r="AU6" s="1">
        <v>642</v>
      </c>
      <c r="AV6" s="1">
        <v>0</v>
      </c>
      <c r="AW6" s="1">
        <v>87</v>
      </c>
      <c r="AX6" s="1">
        <v>0</v>
      </c>
      <c r="AY6" s="1">
        <v>13</v>
      </c>
      <c r="AZ6" s="1">
        <v>0</v>
      </c>
      <c r="BA6" s="1">
        <v>2</v>
      </c>
      <c r="BB6" s="1">
        <v>0</v>
      </c>
      <c r="BC6" s="1">
        <v>350</v>
      </c>
      <c r="BD6" s="1">
        <v>0</v>
      </c>
      <c r="BE6" s="1">
        <v>60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</row>
    <row r="7" spans="1:74" ht="11.25">
      <c r="A7" s="2"/>
      <c r="B7" s="1" t="s">
        <v>191</v>
      </c>
      <c r="C7" s="1">
        <v>1</v>
      </c>
      <c r="D7" s="1">
        <v>0</v>
      </c>
      <c r="E7" s="1">
        <v>0</v>
      </c>
      <c r="F7" s="1">
        <v>0</v>
      </c>
      <c r="G7" s="1">
        <v>25</v>
      </c>
      <c r="H7" s="1">
        <v>0</v>
      </c>
      <c r="I7" s="1">
        <v>0</v>
      </c>
      <c r="J7" s="1">
        <v>0</v>
      </c>
      <c r="K7" s="1">
        <v>28</v>
      </c>
      <c r="L7" s="1">
        <v>2</v>
      </c>
      <c r="M7" s="1">
        <v>0</v>
      </c>
      <c r="N7" s="1">
        <v>0</v>
      </c>
      <c r="O7" s="1">
        <v>665</v>
      </c>
      <c r="P7" s="1">
        <v>35</v>
      </c>
      <c r="Q7" s="1">
        <v>0</v>
      </c>
      <c r="R7" s="1">
        <v>0</v>
      </c>
      <c r="S7" s="1">
        <v>0</v>
      </c>
      <c r="T7" s="1">
        <v>1</v>
      </c>
      <c r="U7" s="1">
        <v>0</v>
      </c>
      <c r="V7" s="1">
        <v>2</v>
      </c>
      <c r="W7" s="1">
        <v>0</v>
      </c>
      <c r="X7" s="1">
        <v>15</v>
      </c>
      <c r="Y7" s="1">
        <v>0</v>
      </c>
      <c r="Z7" s="1">
        <v>58</v>
      </c>
      <c r="AA7" s="1">
        <v>6</v>
      </c>
      <c r="AB7" s="1">
        <v>1</v>
      </c>
      <c r="AC7" s="1">
        <v>0</v>
      </c>
      <c r="AD7" s="1">
        <v>0</v>
      </c>
      <c r="AE7" s="1">
        <v>150</v>
      </c>
      <c r="AF7" s="1">
        <v>18</v>
      </c>
      <c r="AG7" s="1">
        <v>0</v>
      </c>
      <c r="AH7" s="1">
        <v>0</v>
      </c>
      <c r="AI7" s="1">
        <v>15</v>
      </c>
      <c r="AJ7" s="1">
        <v>1</v>
      </c>
      <c r="AK7" s="1">
        <v>0</v>
      </c>
      <c r="AL7" s="1">
        <v>0</v>
      </c>
      <c r="AM7" s="1">
        <v>363</v>
      </c>
      <c r="AN7" s="1">
        <v>17</v>
      </c>
      <c r="AO7" s="1">
        <v>0</v>
      </c>
      <c r="AP7" s="1">
        <v>0</v>
      </c>
      <c r="AQ7" s="1">
        <v>7</v>
      </c>
      <c r="AR7" s="1">
        <v>0</v>
      </c>
      <c r="AS7" s="1">
        <v>0</v>
      </c>
      <c r="AT7" s="1">
        <v>0</v>
      </c>
      <c r="AU7" s="1">
        <v>152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</row>
    <row r="8" spans="1:74" ht="11.25">
      <c r="A8" s="2"/>
      <c r="B8" s="1" t="s">
        <v>190</v>
      </c>
      <c r="C8" s="1">
        <v>0</v>
      </c>
      <c r="D8" s="1">
        <v>1</v>
      </c>
      <c r="E8" s="1">
        <v>0</v>
      </c>
      <c r="F8" s="1">
        <v>0</v>
      </c>
      <c r="G8" s="1">
        <v>0</v>
      </c>
      <c r="H8" s="1">
        <v>30</v>
      </c>
      <c r="I8" s="1">
        <v>0</v>
      </c>
      <c r="J8" s="1">
        <v>0</v>
      </c>
      <c r="K8" s="1">
        <v>3</v>
      </c>
      <c r="L8" s="1">
        <v>2</v>
      </c>
      <c r="M8" s="1">
        <v>0</v>
      </c>
      <c r="N8" s="1">
        <v>0</v>
      </c>
      <c r="O8" s="1">
        <v>33</v>
      </c>
      <c r="P8" s="1">
        <v>34</v>
      </c>
      <c r="Q8" s="1">
        <v>0</v>
      </c>
      <c r="R8" s="1">
        <v>0</v>
      </c>
      <c r="S8" s="1">
        <v>0</v>
      </c>
      <c r="T8" s="1">
        <v>1</v>
      </c>
      <c r="U8" s="1">
        <v>3</v>
      </c>
      <c r="V8" s="1">
        <v>5</v>
      </c>
      <c r="W8" s="1">
        <v>0</v>
      </c>
      <c r="X8" s="1">
        <v>9</v>
      </c>
      <c r="Y8" s="1">
        <v>27</v>
      </c>
      <c r="Z8" s="1">
        <v>138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3</v>
      </c>
      <c r="AJ8" s="1">
        <v>2</v>
      </c>
      <c r="AK8" s="1">
        <v>0</v>
      </c>
      <c r="AL8" s="1">
        <v>0</v>
      </c>
      <c r="AM8" s="1">
        <v>33</v>
      </c>
      <c r="AN8" s="1">
        <v>34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</row>
    <row r="9" spans="1:74" ht="11.25">
      <c r="A9" s="2"/>
      <c r="B9" s="1" t="s">
        <v>189</v>
      </c>
      <c r="C9" s="1">
        <v>0</v>
      </c>
      <c r="D9" s="1">
        <v>2</v>
      </c>
      <c r="E9" s="1">
        <v>0</v>
      </c>
      <c r="F9" s="1">
        <v>2</v>
      </c>
      <c r="G9" s="1">
        <v>0</v>
      </c>
      <c r="H9" s="1">
        <v>16</v>
      </c>
      <c r="I9" s="1">
        <v>0</v>
      </c>
      <c r="J9" s="1">
        <v>16</v>
      </c>
      <c r="K9" s="1">
        <v>10</v>
      </c>
      <c r="L9" s="1">
        <v>3</v>
      </c>
      <c r="M9" s="1">
        <v>11</v>
      </c>
      <c r="N9" s="1">
        <v>7</v>
      </c>
      <c r="O9" s="1">
        <v>312</v>
      </c>
      <c r="P9" s="1">
        <v>74</v>
      </c>
      <c r="Q9" s="1">
        <v>173</v>
      </c>
      <c r="R9" s="1">
        <v>148</v>
      </c>
      <c r="S9" s="1">
        <v>1</v>
      </c>
      <c r="T9" s="1">
        <v>2</v>
      </c>
      <c r="U9" s="1">
        <v>3</v>
      </c>
      <c r="V9" s="1">
        <v>6</v>
      </c>
      <c r="W9" s="1">
        <v>12</v>
      </c>
      <c r="X9" s="1">
        <v>28</v>
      </c>
      <c r="Y9" s="1">
        <v>22</v>
      </c>
      <c r="Z9" s="1">
        <v>155</v>
      </c>
      <c r="AA9" s="1">
        <v>2</v>
      </c>
      <c r="AB9" s="1">
        <v>1</v>
      </c>
      <c r="AC9" s="1">
        <v>0</v>
      </c>
      <c r="AD9" s="1">
        <v>0</v>
      </c>
      <c r="AE9" s="1">
        <v>73</v>
      </c>
      <c r="AF9" s="1">
        <v>3</v>
      </c>
      <c r="AG9" s="1">
        <v>0</v>
      </c>
      <c r="AH9" s="1">
        <v>0</v>
      </c>
      <c r="AI9" s="1">
        <v>8</v>
      </c>
      <c r="AJ9" s="1">
        <v>3</v>
      </c>
      <c r="AK9" s="1">
        <v>0</v>
      </c>
      <c r="AL9" s="1">
        <v>0</v>
      </c>
      <c r="AM9" s="1">
        <v>239</v>
      </c>
      <c r="AN9" s="1">
        <v>71</v>
      </c>
      <c r="AO9" s="1">
        <v>0</v>
      </c>
      <c r="AP9" s="1">
        <v>0</v>
      </c>
      <c r="AQ9" s="1">
        <v>0</v>
      </c>
      <c r="AR9" s="1">
        <v>0</v>
      </c>
      <c r="AS9" s="1">
        <v>11</v>
      </c>
      <c r="AT9" s="1">
        <v>7</v>
      </c>
      <c r="AU9" s="1">
        <v>0</v>
      </c>
      <c r="AV9" s="1">
        <v>0</v>
      </c>
      <c r="AW9" s="1">
        <v>173</v>
      </c>
      <c r="AX9" s="1">
        <v>148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</row>
    <row r="10" spans="1:74" ht="11.25">
      <c r="A10" s="2"/>
      <c r="B10" s="1" t="s">
        <v>187</v>
      </c>
      <c r="C10" s="1">
        <v>2</v>
      </c>
      <c r="D10" s="1">
        <v>0</v>
      </c>
      <c r="E10" s="1">
        <v>0</v>
      </c>
      <c r="F10" s="1">
        <v>0</v>
      </c>
      <c r="G10" s="1">
        <v>67</v>
      </c>
      <c r="H10" s="1">
        <v>0</v>
      </c>
      <c r="I10" s="1">
        <v>0</v>
      </c>
      <c r="J10" s="1">
        <v>0</v>
      </c>
      <c r="K10" s="1">
        <v>21</v>
      </c>
      <c r="L10" s="1">
        <v>0</v>
      </c>
      <c r="M10" s="1">
        <v>10</v>
      </c>
      <c r="N10" s="1">
        <v>0</v>
      </c>
      <c r="O10" s="1">
        <v>609</v>
      </c>
      <c r="P10" s="1">
        <v>0</v>
      </c>
      <c r="Q10" s="1">
        <v>162</v>
      </c>
      <c r="R10" s="1">
        <v>0</v>
      </c>
      <c r="S10" s="1">
        <v>0</v>
      </c>
      <c r="T10" s="1">
        <v>3</v>
      </c>
      <c r="U10" s="1">
        <v>4</v>
      </c>
      <c r="V10" s="1">
        <v>4</v>
      </c>
      <c r="W10" s="1">
        <v>0</v>
      </c>
      <c r="X10" s="1">
        <v>60</v>
      </c>
      <c r="Y10" s="1">
        <v>40</v>
      </c>
      <c r="Z10" s="1">
        <v>52</v>
      </c>
      <c r="AA10" s="1">
        <v>4</v>
      </c>
      <c r="AB10" s="1">
        <v>0</v>
      </c>
      <c r="AC10" s="1">
        <v>3</v>
      </c>
      <c r="AD10" s="1">
        <v>0</v>
      </c>
      <c r="AE10" s="1">
        <v>100</v>
      </c>
      <c r="AF10" s="1">
        <v>0</v>
      </c>
      <c r="AG10" s="1">
        <v>115</v>
      </c>
      <c r="AH10" s="1">
        <v>0</v>
      </c>
      <c r="AI10" s="1">
        <v>10</v>
      </c>
      <c r="AJ10" s="1">
        <v>0</v>
      </c>
      <c r="AK10" s="1">
        <v>2</v>
      </c>
      <c r="AL10" s="1">
        <v>0</v>
      </c>
      <c r="AM10" s="1">
        <v>276</v>
      </c>
      <c r="AN10" s="1">
        <v>0</v>
      </c>
      <c r="AO10" s="1">
        <v>25</v>
      </c>
      <c r="AP10" s="1">
        <v>0</v>
      </c>
      <c r="AQ10" s="1">
        <v>7</v>
      </c>
      <c r="AR10" s="1">
        <v>0</v>
      </c>
      <c r="AS10" s="1">
        <v>5</v>
      </c>
      <c r="AT10" s="1">
        <v>0</v>
      </c>
      <c r="AU10" s="1">
        <v>233</v>
      </c>
      <c r="AV10" s="1">
        <v>0</v>
      </c>
      <c r="AW10" s="1">
        <v>22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</row>
    <row r="11" spans="1:74" ht="11.25">
      <c r="A11" s="2"/>
      <c r="B11" s="1" t="s">
        <v>186</v>
      </c>
      <c r="C11" s="1">
        <v>3</v>
      </c>
      <c r="D11" s="1">
        <v>0</v>
      </c>
      <c r="E11" s="1">
        <v>0</v>
      </c>
      <c r="F11" s="1">
        <v>0</v>
      </c>
      <c r="G11" s="1">
        <v>90</v>
      </c>
      <c r="H11" s="1">
        <v>0</v>
      </c>
      <c r="I11" s="1">
        <v>0</v>
      </c>
      <c r="J11" s="1">
        <v>0</v>
      </c>
      <c r="K11" s="1">
        <v>49</v>
      </c>
      <c r="L11" s="1">
        <v>0</v>
      </c>
      <c r="M11" s="1">
        <v>7</v>
      </c>
      <c r="N11" s="1">
        <v>0</v>
      </c>
      <c r="O11" s="1">
        <v>1058</v>
      </c>
      <c r="P11" s="1">
        <v>0</v>
      </c>
      <c r="Q11" s="1">
        <v>167</v>
      </c>
      <c r="R11" s="1">
        <v>0</v>
      </c>
      <c r="S11" s="1">
        <v>2</v>
      </c>
      <c r="T11" s="1">
        <v>2</v>
      </c>
      <c r="U11" s="1">
        <v>5</v>
      </c>
      <c r="V11" s="1">
        <v>11</v>
      </c>
      <c r="W11" s="1">
        <v>40</v>
      </c>
      <c r="X11" s="1">
        <v>78</v>
      </c>
      <c r="Y11" s="1">
        <v>195</v>
      </c>
      <c r="Z11" s="1">
        <v>429</v>
      </c>
      <c r="AA11" s="1">
        <v>7</v>
      </c>
      <c r="AB11" s="1">
        <v>0</v>
      </c>
      <c r="AC11" s="1">
        <v>5</v>
      </c>
      <c r="AD11" s="1">
        <v>0</v>
      </c>
      <c r="AE11" s="1">
        <v>158</v>
      </c>
      <c r="AF11" s="1">
        <v>0</v>
      </c>
      <c r="AG11" s="1">
        <v>125</v>
      </c>
      <c r="AH11" s="1">
        <v>0</v>
      </c>
      <c r="AI11" s="1">
        <v>15</v>
      </c>
      <c r="AJ11" s="1">
        <v>0</v>
      </c>
      <c r="AK11" s="1">
        <v>1</v>
      </c>
      <c r="AL11" s="1">
        <v>0</v>
      </c>
      <c r="AM11" s="1">
        <v>375</v>
      </c>
      <c r="AN11" s="1">
        <v>0</v>
      </c>
      <c r="AO11" s="1">
        <v>15</v>
      </c>
      <c r="AP11" s="1">
        <v>0</v>
      </c>
      <c r="AQ11" s="1">
        <v>17</v>
      </c>
      <c r="AR11" s="1">
        <v>0</v>
      </c>
      <c r="AS11" s="1">
        <v>1</v>
      </c>
      <c r="AT11" s="1">
        <v>0</v>
      </c>
      <c r="AU11" s="1">
        <v>450</v>
      </c>
      <c r="AV11" s="1">
        <v>0</v>
      </c>
      <c r="AW11" s="1">
        <v>27</v>
      </c>
      <c r="AX11" s="1">
        <v>0</v>
      </c>
      <c r="AY11" s="1">
        <v>10</v>
      </c>
      <c r="AZ11" s="1">
        <v>0</v>
      </c>
      <c r="BA11" s="1">
        <v>0</v>
      </c>
      <c r="BB11" s="1">
        <v>0</v>
      </c>
      <c r="BC11" s="1">
        <v>75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</row>
    <row r="12" spans="1:74" ht="11.25">
      <c r="A12" s="2"/>
      <c r="B12" s="1" t="s">
        <v>185</v>
      </c>
      <c r="C12" s="1">
        <v>2</v>
      </c>
      <c r="D12" s="1">
        <v>0</v>
      </c>
      <c r="E12" s="1">
        <v>2</v>
      </c>
      <c r="F12" s="1">
        <v>0</v>
      </c>
      <c r="G12" s="1">
        <v>15</v>
      </c>
      <c r="H12" s="1">
        <v>0</v>
      </c>
      <c r="I12" s="1">
        <v>38</v>
      </c>
      <c r="J12" s="1">
        <v>0</v>
      </c>
      <c r="K12" s="1">
        <v>27</v>
      </c>
      <c r="L12" s="1">
        <v>0</v>
      </c>
      <c r="M12" s="1">
        <v>5</v>
      </c>
      <c r="N12" s="1">
        <v>0</v>
      </c>
      <c r="O12" s="1">
        <v>579</v>
      </c>
      <c r="P12" s="1">
        <v>0</v>
      </c>
      <c r="Q12" s="1">
        <v>165</v>
      </c>
      <c r="R12" s="1">
        <v>0</v>
      </c>
      <c r="S12" s="1">
        <v>0</v>
      </c>
      <c r="T12" s="1">
        <v>2</v>
      </c>
      <c r="U12" s="1">
        <v>2</v>
      </c>
      <c r="V12" s="1">
        <v>4</v>
      </c>
      <c r="W12" s="1">
        <v>0</v>
      </c>
      <c r="X12" s="1">
        <v>72</v>
      </c>
      <c r="Y12" s="1">
        <v>20</v>
      </c>
      <c r="Z12" s="1">
        <v>80</v>
      </c>
      <c r="AA12" s="1">
        <v>6</v>
      </c>
      <c r="AB12" s="1">
        <v>0</v>
      </c>
      <c r="AC12" s="1">
        <v>1</v>
      </c>
      <c r="AD12" s="1">
        <v>0</v>
      </c>
      <c r="AE12" s="1">
        <v>112</v>
      </c>
      <c r="AF12" s="1">
        <v>0</v>
      </c>
      <c r="AG12" s="1">
        <v>33</v>
      </c>
      <c r="AH12" s="1">
        <v>0</v>
      </c>
      <c r="AI12" s="1">
        <v>13</v>
      </c>
      <c r="AJ12" s="1">
        <v>0</v>
      </c>
      <c r="AK12" s="1">
        <v>2</v>
      </c>
      <c r="AL12" s="1">
        <v>0</v>
      </c>
      <c r="AM12" s="1">
        <v>295</v>
      </c>
      <c r="AN12" s="1">
        <v>0</v>
      </c>
      <c r="AO12" s="1">
        <v>66</v>
      </c>
      <c r="AP12" s="1">
        <v>0</v>
      </c>
      <c r="AQ12" s="1">
        <v>8</v>
      </c>
      <c r="AR12" s="1">
        <v>0</v>
      </c>
      <c r="AS12" s="1">
        <v>2</v>
      </c>
      <c r="AT12" s="1">
        <v>0</v>
      </c>
      <c r="AU12" s="1">
        <v>172</v>
      </c>
      <c r="AV12" s="1">
        <v>0</v>
      </c>
      <c r="AW12" s="1">
        <v>66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</row>
    <row r="13" spans="1:74" ht="11.25">
      <c r="A13" s="2"/>
      <c r="B13" s="1" t="s">
        <v>184</v>
      </c>
      <c r="C13" s="1">
        <v>0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v>30</v>
      </c>
      <c r="K13" s="1">
        <v>13</v>
      </c>
      <c r="L13" s="1">
        <v>0</v>
      </c>
      <c r="M13" s="1">
        <v>0</v>
      </c>
      <c r="N13" s="1">
        <v>1</v>
      </c>
      <c r="O13" s="1">
        <v>341</v>
      </c>
      <c r="P13" s="1">
        <v>0</v>
      </c>
      <c r="Q13" s="1">
        <v>0</v>
      </c>
      <c r="R13" s="1">
        <v>30</v>
      </c>
      <c r="S13" s="1">
        <v>0</v>
      </c>
      <c r="T13" s="1">
        <v>1</v>
      </c>
      <c r="U13" s="1">
        <v>0</v>
      </c>
      <c r="V13" s="1">
        <v>1</v>
      </c>
      <c r="W13" s="1">
        <v>0</v>
      </c>
      <c r="X13" s="1">
        <v>30</v>
      </c>
      <c r="Y13" s="1">
        <v>0</v>
      </c>
      <c r="Z13" s="1">
        <v>39</v>
      </c>
      <c r="AA13" s="1">
        <v>4</v>
      </c>
      <c r="AB13" s="1">
        <v>0</v>
      </c>
      <c r="AC13" s="1">
        <v>0</v>
      </c>
      <c r="AD13" s="1">
        <v>0</v>
      </c>
      <c r="AE13" s="1">
        <v>105</v>
      </c>
      <c r="AF13" s="1">
        <v>0</v>
      </c>
      <c r="AG13" s="1">
        <v>0</v>
      </c>
      <c r="AH13" s="1">
        <v>0</v>
      </c>
      <c r="AI13" s="1">
        <v>9</v>
      </c>
      <c r="AJ13" s="1">
        <v>0</v>
      </c>
      <c r="AK13" s="1">
        <v>0</v>
      </c>
      <c r="AL13" s="1">
        <v>1</v>
      </c>
      <c r="AM13" s="1">
        <v>236</v>
      </c>
      <c r="AN13" s="1">
        <v>0</v>
      </c>
      <c r="AO13" s="1">
        <v>0</v>
      </c>
      <c r="AP13" s="1">
        <v>30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</row>
    <row r="14" spans="1:74" ht="11.25">
      <c r="A14" s="2"/>
      <c r="B14" s="1" t="s">
        <v>183</v>
      </c>
      <c r="C14" s="1">
        <v>1</v>
      </c>
      <c r="D14" s="1">
        <v>0</v>
      </c>
      <c r="E14" s="1">
        <v>3</v>
      </c>
      <c r="F14" s="1">
        <v>0</v>
      </c>
      <c r="G14" s="1">
        <v>10</v>
      </c>
      <c r="H14" s="1">
        <v>0</v>
      </c>
      <c r="I14" s="1">
        <v>30</v>
      </c>
      <c r="J14" s="1">
        <v>0</v>
      </c>
      <c r="K14" s="1">
        <v>39</v>
      </c>
      <c r="L14" s="1">
        <v>0</v>
      </c>
      <c r="M14" s="1">
        <v>8</v>
      </c>
      <c r="N14" s="1">
        <v>0</v>
      </c>
      <c r="O14" s="1">
        <v>1170</v>
      </c>
      <c r="P14" s="1">
        <v>0</v>
      </c>
      <c r="Q14" s="1">
        <v>240</v>
      </c>
      <c r="R14" s="1">
        <v>0</v>
      </c>
      <c r="S14" s="1">
        <v>0</v>
      </c>
      <c r="T14" s="1">
        <v>3</v>
      </c>
      <c r="U14" s="1">
        <v>0</v>
      </c>
      <c r="V14" s="1">
        <v>8</v>
      </c>
      <c r="W14" s="1">
        <v>0</v>
      </c>
      <c r="X14" s="1">
        <v>37</v>
      </c>
      <c r="Y14" s="1">
        <v>0</v>
      </c>
      <c r="Z14" s="1">
        <v>36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18</v>
      </c>
      <c r="AJ14" s="1">
        <v>0</v>
      </c>
      <c r="AK14" s="1">
        <v>3</v>
      </c>
      <c r="AL14" s="1">
        <v>0</v>
      </c>
      <c r="AM14" s="1">
        <v>540</v>
      </c>
      <c r="AN14" s="1">
        <v>0</v>
      </c>
      <c r="AO14" s="1">
        <v>90</v>
      </c>
      <c r="AP14" s="1">
        <v>0</v>
      </c>
      <c r="AQ14" s="1">
        <v>14</v>
      </c>
      <c r="AR14" s="1">
        <v>0</v>
      </c>
      <c r="AS14" s="1">
        <v>3</v>
      </c>
      <c r="AT14" s="1">
        <v>0</v>
      </c>
      <c r="AU14" s="1">
        <v>420</v>
      </c>
      <c r="AV14" s="1">
        <v>0</v>
      </c>
      <c r="AW14" s="1">
        <v>90</v>
      </c>
      <c r="AX14" s="1">
        <v>0</v>
      </c>
      <c r="AY14" s="1">
        <v>6</v>
      </c>
      <c r="AZ14" s="1">
        <v>0</v>
      </c>
      <c r="BA14" s="1">
        <v>2</v>
      </c>
      <c r="BB14" s="1">
        <v>0</v>
      </c>
      <c r="BC14" s="1">
        <v>180</v>
      </c>
      <c r="BD14" s="1">
        <v>0</v>
      </c>
      <c r="BE14" s="1">
        <v>60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1</v>
      </c>
      <c r="BP14" s="1">
        <v>0</v>
      </c>
      <c r="BQ14" s="1">
        <v>0</v>
      </c>
      <c r="BR14" s="1">
        <v>0</v>
      </c>
      <c r="BS14" s="1">
        <v>30</v>
      </c>
      <c r="BT14" s="1">
        <v>0</v>
      </c>
      <c r="BU14" s="1">
        <v>0</v>
      </c>
      <c r="BV14" s="1">
        <v>0</v>
      </c>
    </row>
    <row r="15" spans="1:74" ht="11.25">
      <c r="A15" s="2"/>
      <c r="B15" s="1" t="s">
        <v>182</v>
      </c>
      <c r="C15" s="1">
        <v>1</v>
      </c>
      <c r="D15" s="1">
        <v>2</v>
      </c>
      <c r="E15" s="1">
        <v>0</v>
      </c>
      <c r="F15" s="1">
        <v>0</v>
      </c>
      <c r="G15" s="1">
        <v>4</v>
      </c>
      <c r="H15" s="1">
        <v>15</v>
      </c>
      <c r="I15" s="1">
        <v>0</v>
      </c>
      <c r="J15" s="1">
        <v>0</v>
      </c>
      <c r="K15" s="1">
        <v>11</v>
      </c>
      <c r="L15" s="1">
        <v>7</v>
      </c>
      <c r="M15" s="1">
        <v>2</v>
      </c>
      <c r="N15" s="1">
        <v>0</v>
      </c>
      <c r="O15" s="1">
        <v>170</v>
      </c>
      <c r="P15" s="1">
        <v>124</v>
      </c>
      <c r="Q15" s="1">
        <v>30</v>
      </c>
      <c r="R15" s="1">
        <v>0</v>
      </c>
      <c r="S15" s="1">
        <v>0</v>
      </c>
      <c r="T15" s="1">
        <v>0</v>
      </c>
      <c r="U15" s="1">
        <v>0</v>
      </c>
      <c r="V15" s="1">
        <v>3</v>
      </c>
      <c r="W15" s="1">
        <v>0</v>
      </c>
      <c r="X15" s="1">
        <v>0</v>
      </c>
      <c r="Y15" s="1">
        <v>0</v>
      </c>
      <c r="Z15" s="1">
        <v>113</v>
      </c>
      <c r="AA15" s="1">
        <v>1</v>
      </c>
      <c r="AB15" s="1">
        <v>3</v>
      </c>
      <c r="AC15" s="1">
        <v>1</v>
      </c>
      <c r="AD15" s="1">
        <v>0</v>
      </c>
      <c r="AE15" s="1">
        <v>25</v>
      </c>
      <c r="AF15" s="1">
        <v>59</v>
      </c>
      <c r="AG15" s="1">
        <v>25</v>
      </c>
      <c r="AH15" s="1">
        <v>0</v>
      </c>
      <c r="AI15" s="1">
        <v>10</v>
      </c>
      <c r="AJ15" s="1">
        <v>5</v>
      </c>
      <c r="AK15" s="1">
        <v>1</v>
      </c>
      <c r="AL15" s="1">
        <v>0</v>
      </c>
      <c r="AM15" s="1">
        <v>145</v>
      </c>
      <c r="AN15" s="1">
        <v>65</v>
      </c>
      <c r="AO15" s="1">
        <v>5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</row>
    <row r="16" spans="1:74" ht="11.25">
      <c r="A16" s="2"/>
      <c r="B16" s="1" t="s">
        <v>181</v>
      </c>
      <c r="C16" s="1">
        <v>0</v>
      </c>
      <c r="D16" s="1">
        <v>1</v>
      </c>
      <c r="E16" s="1">
        <v>0</v>
      </c>
      <c r="F16" s="1">
        <v>0</v>
      </c>
      <c r="G16" s="1">
        <v>0</v>
      </c>
      <c r="H16" s="1">
        <v>20</v>
      </c>
      <c r="I16" s="1">
        <v>0</v>
      </c>
      <c r="J16" s="1">
        <v>0</v>
      </c>
      <c r="K16" s="1">
        <v>12</v>
      </c>
      <c r="L16" s="1">
        <v>2</v>
      </c>
      <c r="M16" s="1">
        <v>0</v>
      </c>
      <c r="N16" s="1">
        <v>0</v>
      </c>
      <c r="O16" s="1">
        <v>248</v>
      </c>
      <c r="P16" s="1">
        <v>55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4</v>
      </c>
      <c r="W16" s="1">
        <v>0</v>
      </c>
      <c r="X16" s="1">
        <v>0</v>
      </c>
      <c r="Y16" s="1">
        <v>0</v>
      </c>
      <c r="Z16" s="1">
        <v>129</v>
      </c>
      <c r="AA16" s="1">
        <v>4</v>
      </c>
      <c r="AB16" s="1">
        <v>0</v>
      </c>
      <c r="AC16" s="1">
        <v>0</v>
      </c>
      <c r="AD16" s="1">
        <v>0</v>
      </c>
      <c r="AE16" s="1">
        <v>84</v>
      </c>
      <c r="AF16" s="1">
        <v>0</v>
      </c>
      <c r="AG16" s="1">
        <v>0</v>
      </c>
      <c r="AH16" s="1">
        <v>0</v>
      </c>
      <c r="AI16" s="1">
        <v>8</v>
      </c>
      <c r="AJ16" s="1">
        <v>2</v>
      </c>
      <c r="AK16" s="1">
        <v>0</v>
      </c>
      <c r="AL16" s="1">
        <v>0</v>
      </c>
      <c r="AM16" s="1">
        <v>164</v>
      </c>
      <c r="AN16" s="1">
        <v>55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</row>
    <row r="17" spans="1:74" ht="11.25">
      <c r="A17" s="2"/>
      <c r="B17" s="1" t="s">
        <v>180</v>
      </c>
      <c r="C17" s="1">
        <v>0</v>
      </c>
      <c r="D17" s="1">
        <v>4</v>
      </c>
      <c r="E17" s="1">
        <v>0</v>
      </c>
      <c r="F17" s="1">
        <v>0</v>
      </c>
      <c r="G17" s="1">
        <v>0</v>
      </c>
      <c r="H17" s="1">
        <v>80</v>
      </c>
      <c r="I17" s="1">
        <v>0</v>
      </c>
      <c r="J17" s="1">
        <v>0</v>
      </c>
      <c r="K17" s="1">
        <v>15</v>
      </c>
      <c r="L17" s="1">
        <v>6</v>
      </c>
      <c r="M17" s="1">
        <v>0</v>
      </c>
      <c r="N17" s="1">
        <v>0</v>
      </c>
      <c r="O17" s="1">
        <v>254</v>
      </c>
      <c r="P17" s="1">
        <v>108</v>
      </c>
      <c r="Q17" s="1">
        <v>0</v>
      </c>
      <c r="R17" s="1">
        <v>0</v>
      </c>
      <c r="S17" s="1">
        <v>0</v>
      </c>
      <c r="T17" s="1">
        <v>2</v>
      </c>
      <c r="U17" s="1">
        <v>2</v>
      </c>
      <c r="V17" s="1">
        <v>4</v>
      </c>
      <c r="W17" s="1">
        <v>0</v>
      </c>
      <c r="X17" s="1">
        <v>12</v>
      </c>
      <c r="Y17" s="1">
        <v>25</v>
      </c>
      <c r="Z17" s="1">
        <v>133</v>
      </c>
      <c r="AA17" s="1">
        <v>2</v>
      </c>
      <c r="AB17" s="1">
        <v>1</v>
      </c>
      <c r="AC17" s="1">
        <v>0</v>
      </c>
      <c r="AD17" s="1">
        <v>0</v>
      </c>
      <c r="AE17" s="1">
        <v>50</v>
      </c>
      <c r="AF17" s="1">
        <v>25</v>
      </c>
      <c r="AG17" s="1">
        <v>0</v>
      </c>
      <c r="AH17" s="1">
        <v>0</v>
      </c>
      <c r="AI17" s="1">
        <v>13</v>
      </c>
      <c r="AJ17" s="1">
        <v>5</v>
      </c>
      <c r="AK17" s="1">
        <v>0</v>
      </c>
      <c r="AL17" s="1">
        <v>0</v>
      </c>
      <c r="AM17" s="1">
        <v>204</v>
      </c>
      <c r="AN17" s="1">
        <v>83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</row>
    <row r="18" spans="1:74" ht="11.25">
      <c r="A18" s="2"/>
      <c r="B18" s="1" t="s">
        <v>179</v>
      </c>
      <c r="C18" s="1">
        <v>0</v>
      </c>
      <c r="D18" s="1">
        <v>1</v>
      </c>
      <c r="E18" s="1">
        <v>0</v>
      </c>
      <c r="F18" s="1">
        <v>0</v>
      </c>
      <c r="G18" s="1">
        <v>0</v>
      </c>
      <c r="H18" s="1">
        <v>35</v>
      </c>
      <c r="I18" s="1">
        <v>0</v>
      </c>
      <c r="J18" s="1">
        <v>0</v>
      </c>
      <c r="K18" s="1">
        <v>30</v>
      </c>
      <c r="L18" s="1">
        <v>8</v>
      </c>
      <c r="M18" s="1">
        <v>4</v>
      </c>
      <c r="N18" s="1">
        <v>0</v>
      </c>
      <c r="O18" s="1">
        <v>886</v>
      </c>
      <c r="P18" s="1">
        <v>218</v>
      </c>
      <c r="Q18" s="1">
        <v>40</v>
      </c>
      <c r="R18" s="1">
        <v>0</v>
      </c>
      <c r="S18" s="1">
        <v>3</v>
      </c>
      <c r="T18" s="1">
        <v>0</v>
      </c>
      <c r="U18" s="1">
        <v>0</v>
      </c>
      <c r="V18" s="1">
        <v>2</v>
      </c>
      <c r="W18" s="1">
        <v>69</v>
      </c>
      <c r="X18" s="1">
        <v>0</v>
      </c>
      <c r="Y18" s="1">
        <v>0</v>
      </c>
      <c r="Z18" s="1">
        <v>93</v>
      </c>
      <c r="AA18" s="1">
        <v>6</v>
      </c>
      <c r="AB18" s="1">
        <v>1</v>
      </c>
      <c r="AC18" s="1">
        <v>1</v>
      </c>
      <c r="AD18" s="1">
        <v>0</v>
      </c>
      <c r="AE18" s="1">
        <v>170</v>
      </c>
      <c r="AF18" s="1">
        <v>25</v>
      </c>
      <c r="AG18" s="1">
        <v>10</v>
      </c>
      <c r="AH18" s="1">
        <v>0</v>
      </c>
      <c r="AI18" s="1">
        <v>13</v>
      </c>
      <c r="AJ18" s="1">
        <v>6</v>
      </c>
      <c r="AK18" s="1">
        <v>1</v>
      </c>
      <c r="AL18" s="1">
        <v>0</v>
      </c>
      <c r="AM18" s="1">
        <v>343</v>
      </c>
      <c r="AN18" s="1">
        <v>126</v>
      </c>
      <c r="AO18" s="1">
        <v>10</v>
      </c>
      <c r="AP18" s="1">
        <v>0</v>
      </c>
      <c r="AQ18" s="1">
        <v>13</v>
      </c>
      <c r="AR18" s="1">
        <v>3</v>
      </c>
      <c r="AS18" s="1">
        <v>2</v>
      </c>
      <c r="AT18" s="1">
        <v>0</v>
      </c>
      <c r="AU18" s="1">
        <v>373</v>
      </c>
      <c r="AV18" s="1">
        <v>67</v>
      </c>
      <c r="AW18" s="1">
        <v>20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</row>
    <row r="19" spans="1:74" ht="11.25">
      <c r="A19" s="2"/>
      <c r="B19" s="1" t="s">
        <v>178</v>
      </c>
      <c r="C19" s="1">
        <v>4</v>
      </c>
      <c r="D19" s="1">
        <v>0</v>
      </c>
      <c r="E19" s="1">
        <v>1</v>
      </c>
      <c r="F19" s="1">
        <v>0</v>
      </c>
      <c r="G19" s="1">
        <v>160</v>
      </c>
      <c r="H19" s="1">
        <v>0</v>
      </c>
      <c r="I19" s="1">
        <v>40</v>
      </c>
      <c r="J19" s="1">
        <v>0</v>
      </c>
      <c r="K19" s="1">
        <v>70</v>
      </c>
      <c r="L19" s="1">
        <v>0</v>
      </c>
      <c r="M19" s="1">
        <v>11</v>
      </c>
      <c r="N19" s="1">
        <v>0</v>
      </c>
      <c r="O19" s="1">
        <v>2134</v>
      </c>
      <c r="P19" s="1">
        <v>0</v>
      </c>
      <c r="Q19" s="1">
        <v>320</v>
      </c>
      <c r="R19" s="1">
        <v>0</v>
      </c>
      <c r="S19" s="1">
        <v>0</v>
      </c>
      <c r="T19" s="1">
        <v>4</v>
      </c>
      <c r="U19" s="1">
        <v>27</v>
      </c>
      <c r="V19" s="1">
        <v>8</v>
      </c>
      <c r="W19" s="1">
        <v>0</v>
      </c>
      <c r="X19" s="1">
        <v>160</v>
      </c>
      <c r="Y19" s="1">
        <v>405</v>
      </c>
      <c r="Z19" s="1">
        <v>320</v>
      </c>
      <c r="AA19" s="1">
        <v>14</v>
      </c>
      <c r="AB19" s="1">
        <v>0</v>
      </c>
      <c r="AC19" s="1">
        <v>2</v>
      </c>
      <c r="AD19" s="1">
        <v>0</v>
      </c>
      <c r="AE19" s="1">
        <v>416</v>
      </c>
      <c r="AF19" s="1">
        <v>0</v>
      </c>
      <c r="AG19" s="1">
        <v>66</v>
      </c>
      <c r="AH19" s="1">
        <v>0</v>
      </c>
      <c r="AI19" s="1">
        <v>28</v>
      </c>
      <c r="AJ19" s="1">
        <v>0</v>
      </c>
      <c r="AK19" s="1">
        <v>2</v>
      </c>
      <c r="AL19" s="1">
        <v>0</v>
      </c>
      <c r="AM19" s="1">
        <v>858</v>
      </c>
      <c r="AN19" s="1">
        <v>0</v>
      </c>
      <c r="AO19" s="1">
        <v>81</v>
      </c>
      <c r="AP19" s="1">
        <v>0</v>
      </c>
      <c r="AQ19" s="1">
        <v>19</v>
      </c>
      <c r="AR19" s="1">
        <v>0</v>
      </c>
      <c r="AS19" s="1">
        <v>4</v>
      </c>
      <c r="AT19" s="1">
        <v>0</v>
      </c>
      <c r="AU19" s="1">
        <v>578</v>
      </c>
      <c r="AV19" s="1">
        <v>0</v>
      </c>
      <c r="AW19" s="1">
        <v>110</v>
      </c>
      <c r="AX19" s="1">
        <v>0</v>
      </c>
      <c r="AY19" s="1">
        <v>9</v>
      </c>
      <c r="AZ19" s="1">
        <v>0</v>
      </c>
      <c r="BA19" s="1">
        <v>3</v>
      </c>
      <c r="BB19" s="1">
        <v>0</v>
      </c>
      <c r="BC19" s="1">
        <v>282</v>
      </c>
      <c r="BD19" s="1">
        <v>0</v>
      </c>
      <c r="BE19" s="1">
        <v>63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</row>
    <row r="20" spans="1:74" ht="11.25">
      <c r="A20" s="2"/>
      <c r="B20" s="1" t="s">
        <v>176</v>
      </c>
      <c r="C20" s="1">
        <v>1</v>
      </c>
      <c r="D20" s="1">
        <v>0</v>
      </c>
      <c r="E20" s="1">
        <v>0</v>
      </c>
      <c r="F20" s="1">
        <v>0</v>
      </c>
      <c r="G20" s="1">
        <v>36</v>
      </c>
      <c r="H20" s="1">
        <v>0</v>
      </c>
      <c r="I20" s="1">
        <v>0</v>
      </c>
      <c r="J20" s="1">
        <v>0</v>
      </c>
      <c r="K20" s="1">
        <v>10</v>
      </c>
      <c r="L20" s="1">
        <v>0</v>
      </c>
      <c r="M20" s="1">
        <v>0</v>
      </c>
      <c r="N20" s="1">
        <v>0</v>
      </c>
      <c r="O20" s="1">
        <v>360</v>
      </c>
      <c r="P20" s="1">
        <v>0</v>
      </c>
      <c r="Q20" s="1">
        <v>0</v>
      </c>
      <c r="R20" s="1">
        <v>0</v>
      </c>
      <c r="S20" s="1">
        <v>3</v>
      </c>
      <c r="T20" s="1">
        <v>1</v>
      </c>
      <c r="U20" s="1">
        <v>1</v>
      </c>
      <c r="V20" s="1">
        <v>3</v>
      </c>
      <c r="W20" s="1">
        <v>120</v>
      </c>
      <c r="X20" s="1">
        <v>18</v>
      </c>
      <c r="Y20" s="1">
        <v>20</v>
      </c>
      <c r="Z20" s="1">
        <v>120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</row>
    <row r="21" spans="1:74" ht="11.25">
      <c r="A21" s="2"/>
      <c r="B21" s="1" t="s">
        <v>174</v>
      </c>
      <c r="C21" s="1">
        <v>0</v>
      </c>
      <c r="D21" s="1">
        <v>1</v>
      </c>
      <c r="E21" s="1">
        <v>0</v>
      </c>
      <c r="F21" s="1">
        <v>0</v>
      </c>
      <c r="G21" s="1">
        <v>0</v>
      </c>
      <c r="H21" s="1">
        <v>40</v>
      </c>
      <c r="I21" s="1">
        <v>0</v>
      </c>
      <c r="J21" s="1">
        <v>0</v>
      </c>
      <c r="K21" s="1">
        <v>28</v>
      </c>
      <c r="L21" s="1">
        <v>6</v>
      </c>
      <c r="M21" s="1">
        <v>2</v>
      </c>
      <c r="N21" s="1">
        <v>0</v>
      </c>
      <c r="O21" s="1">
        <v>739</v>
      </c>
      <c r="P21" s="1">
        <v>133</v>
      </c>
      <c r="Q21" s="1">
        <v>51</v>
      </c>
      <c r="R21" s="1">
        <v>0</v>
      </c>
      <c r="S21" s="1">
        <v>0</v>
      </c>
      <c r="T21" s="1">
        <v>0</v>
      </c>
      <c r="U21" s="1">
        <v>2</v>
      </c>
      <c r="V21" s="1">
        <v>5</v>
      </c>
      <c r="W21" s="1">
        <v>0</v>
      </c>
      <c r="X21" s="1">
        <v>0</v>
      </c>
      <c r="Y21" s="1">
        <v>66</v>
      </c>
      <c r="Z21" s="1">
        <v>89</v>
      </c>
      <c r="AA21" s="1">
        <v>9</v>
      </c>
      <c r="AB21" s="1">
        <v>0</v>
      </c>
      <c r="AC21" s="1">
        <v>2</v>
      </c>
      <c r="AD21" s="1">
        <v>0</v>
      </c>
      <c r="AE21" s="1">
        <v>249</v>
      </c>
      <c r="AF21" s="1">
        <v>0</v>
      </c>
      <c r="AG21" s="1">
        <v>51</v>
      </c>
      <c r="AH21" s="1">
        <v>0</v>
      </c>
      <c r="AI21" s="1">
        <v>19</v>
      </c>
      <c r="AJ21" s="1">
        <v>6</v>
      </c>
      <c r="AK21" s="1">
        <v>0</v>
      </c>
      <c r="AL21" s="1">
        <v>0</v>
      </c>
      <c r="AM21" s="1">
        <v>490</v>
      </c>
      <c r="AN21" s="1">
        <v>133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</row>
    <row r="22" spans="1:74" ht="11.25">
      <c r="A22" s="2"/>
      <c r="B22" s="1" t="s">
        <v>172</v>
      </c>
      <c r="C22" s="1">
        <v>2</v>
      </c>
      <c r="D22" s="1">
        <v>0</v>
      </c>
      <c r="E22" s="1">
        <v>0</v>
      </c>
      <c r="F22" s="1">
        <v>0</v>
      </c>
      <c r="G22" s="1">
        <v>25</v>
      </c>
      <c r="H22" s="1">
        <v>0</v>
      </c>
      <c r="I22" s="1">
        <v>0</v>
      </c>
      <c r="J22" s="1">
        <v>0</v>
      </c>
      <c r="K22" s="1">
        <v>15</v>
      </c>
      <c r="L22" s="1">
        <v>2</v>
      </c>
      <c r="M22" s="1">
        <v>0</v>
      </c>
      <c r="N22" s="1">
        <v>0</v>
      </c>
      <c r="O22" s="1">
        <v>168</v>
      </c>
      <c r="P22" s="1">
        <v>22</v>
      </c>
      <c r="Q22" s="1">
        <v>0</v>
      </c>
      <c r="R22" s="1">
        <v>0</v>
      </c>
      <c r="S22" s="1">
        <v>1</v>
      </c>
      <c r="T22" s="1">
        <v>2</v>
      </c>
      <c r="U22" s="1">
        <v>4</v>
      </c>
      <c r="V22" s="1">
        <v>3</v>
      </c>
      <c r="W22" s="1">
        <v>32</v>
      </c>
      <c r="X22" s="1">
        <v>78</v>
      </c>
      <c r="Y22" s="1">
        <v>156</v>
      </c>
      <c r="Z22" s="1">
        <v>117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15</v>
      </c>
      <c r="AZ22" s="1">
        <v>2</v>
      </c>
      <c r="BA22" s="1">
        <v>0</v>
      </c>
      <c r="BB22" s="1">
        <v>0</v>
      </c>
      <c r="BC22" s="1">
        <v>168</v>
      </c>
      <c r="BD22" s="1">
        <v>22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</row>
    <row r="23" spans="1:74" ht="11.25">
      <c r="A23" s="2"/>
      <c r="B23" s="1" t="s">
        <v>170</v>
      </c>
      <c r="C23" s="1">
        <v>2</v>
      </c>
      <c r="D23" s="1">
        <v>0</v>
      </c>
      <c r="E23" s="1">
        <v>0</v>
      </c>
      <c r="F23" s="1">
        <v>0</v>
      </c>
      <c r="G23" s="1">
        <v>56</v>
      </c>
      <c r="H23" s="1">
        <v>0</v>
      </c>
      <c r="I23" s="1">
        <v>0</v>
      </c>
      <c r="J23" s="1">
        <v>0</v>
      </c>
      <c r="K23" s="1">
        <v>36</v>
      </c>
      <c r="L23" s="1">
        <v>0</v>
      </c>
      <c r="M23" s="1">
        <v>2</v>
      </c>
      <c r="N23" s="1">
        <v>0</v>
      </c>
      <c r="O23" s="1">
        <v>1008</v>
      </c>
      <c r="P23" s="1">
        <v>0</v>
      </c>
      <c r="Q23" s="1">
        <v>56</v>
      </c>
      <c r="R23" s="1">
        <v>0</v>
      </c>
      <c r="S23" s="1">
        <v>1</v>
      </c>
      <c r="T23" s="1">
        <v>2</v>
      </c>
      <c r="U23" s="1">
        <v>4</v>
      </c>
      <c r="V23" s="1">
        <v>6</v>
      </c>
      <c r="W23" s="1">
        <v>28</v>
      </c>
      <c r="X23" s="1">
        <v>80</v>
      </c>
      <c r="Y23" s="1">
        <v>45</v>
      </c>
      <c r="Z23" s="1">
        <v>120</v>
      </c>
      <c r="AA23" s="1">
        <v>6</v>
      </c>
      <c r="AB23" s="1">
        <v>0</v>
      </c>
      <c r="AC23" s="1">
        <v>2</v>
      </c>
      <c r="AD23" s="1">
        <v>0</v>
      </c>
      <c r="AE23" s="1">
        <v>168</v>
      </c>
      <c r="AF23" s="1">
        <v>0</v>
      </c>
      <c r="AG23" s="1">
        <v>56</v>
      </c>
      <c r="AH23" s="1">
        <v>0</v>
      </c>
      <c r="AI23" s="1">
        <v>18</v>
      </c>
      <c r="AJ23" s="1">
        <v>0</v>
      </c>
      <c r="AK23" s="1">
        <v>0</v>
      </c>
      <c r="AL23" s="1">
        <v>0</v>
      </c>
      <c r="AM23" s="1">
        <v>504</v>
      </c>
      <c r="AN23" s="1">
        <v>0</v>
      </c>
      <c r="AO23" s="1">
        <v>0</v>
      </c>
      <c r="AP23" s="1">
        <v>0</v>
      </c>
      <c r="AQ23" s="1">
        <v>12</v>
      </c>
      <c r="AR23" s="1">
        <v>0</v>
      </c>
      <c r="AS23" s="1">
        <v>0</v>
      </c>
      <c r="AT23" s="1">
        <v>0</v>
      </c>
      <c r="AU23" s="1">
        <v>336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</row>
    <row r="24" spans="1:74" ht="11.25">
      <c r="A24" s="2"/>
      <c r="B24" s="1" t="s">
        <v>168</v>
      </c>
      <c r="C24" s="1">
        <v>3</v>
      </c>
      <c r="D24" s="1">
        <v>0</v>
      </c>
      <c r="E24" s="1">
        <v>0</v>
      </c>
      <c r="F24" s="1">
        <v>0</v>
      </c>
      <c r="G24" s="1">
        <v>75</v>
      </c>
      <c r="H24" s="1">
        <v>0</v>
      </c>
      <c r="I24" s="1">
        <v>0</v>
      </c>
      <c r="J24" s="1">
        <v>0</v>
      </c>
      <c r="K24" s="1">
        <v>37</v>
      </c>
      <c r="L24" s="1">
        <v>0</v>
      </c>
      <c r="M24" s="1">
        <v>5</v>
      </c>
      <c r="N24" s="1">
        <v>0</v>
      </c>
      <c r="O24" s="1">
        <v>1123</v>
      </c>
      <c r="P24" s="1">
        <v>0</v>
      </c>
      <c r="Q24" s="1">
        <v>77</v>
      </c>
      <c r="R24" s="1">
        <v>0</v>
      </c>
      <c r="S24" s="1">
        <v>0</v>
      </c>
      <c r="T24" s="1">
        <v>4</v>
      </c>
      <c r="U24" s="1">
        <v>0</v>
      </c>
      <c r="V24" s="1">
        <v>9</v>
      </c>
      <c r="W24" s="1">
        <v>0</v>
      </c>
      <c r="X24" s="1">
        <v>156</v>
      </c>
      <c r="Y24" s="1">
        <v>0</v>
      </c>
      <c r="Z24" s="1">
        <v>257</v>
      </c>
      <c r="AA24" s="1">
        <v>11</v>
      </c>
      <c r="AB24" s="1">
        <v>0</v>
      </c>
      <c r="AC24" s="1">
        <v>2</v>
      </c>
      <c r="AD24" s="1">
        <v>0</v>
      </c>
      <c r="AE24" s="1">
        <v>327</v>
      </c>
      <c r="AF24" s="1">
        <v>0</v>
      </c>
      <c r="AG24" s="1">
        <v>54</v>
      </c>
      <c r="AH24" s="1">
        <v>0</v>
      </c>
      <c r="AI24" s="1">
        <v>15</v>
      </c>
      <c r="AJ24" s="1">
        <v>0</v>
      </c>
      <c r="AK24" s="1">
        <v>1</v>
      </c>
      <c r="AL24" s="1">
        <v>0</v>
      </c>
      <c r="AM24" s="1">
        <v>460</v>
      </c>
      <c r="AN24" s="1">
        <v>0</v>
      </c>
      <c r="AO24" s="1">
        <v>6</v>
      </c>
      <c r="AP24" s="1">
        <v>0</v>
      </c>
      <c r="AQ24" s="1">
        <v>8</v>
      </c>
      <c r="AR24" s="1">
        <v>0</v>
      </c>
      <c r="AS24" s="1">
        <v>1</v>
      </c>
      <c r="AT24" s="1">
        <v>0</v>
      </c>
      <c r="AU24" s="1">
        <v>245</v>
      </c>
      <c r="AV24" s="1">
        <v>0</v>
      </c>
      <c r="AW24" s="1">
        <v>15</v>
      </c>
      <c r="AX24" s="1">
        <v>0</v>
      </c>
      <c r="AY24" s="1">
        <v>3</v>
      </c>
      <c r="AZ24" s="1">
        <v>0</v>
      </c>
      <c r="BA24" s="1">
        <v>1</v>
      </c>
      <c r="BB24" s="1">
        <v>0</v>
      </c>
      <c r="BC24" s="1">
        <v>91</v>
      </c>
      <c r="BD24" s="1">
        <v>0</v>
      </c>
      <c r="BE24" s="1">
        <v>2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</row>
    <row r="25" spans="1:74" ht="11.25">
      <c r="A25" s="2"/>
      <c r="B25" s="1" t="s">
        <v>167</v>
      </c>
      <c r="C25" s="1">
        <v>1</v>
      </c>
      <c r="D25" s="1">
        <v>0</v>
      </c>
      <c r="E25" s="1">
        <v>0</v>
      </c>
      <c r="F25" s="1">
        <v>0</v>
      </c>
      <c r="G25" s="1">
        <v>34</v>
      </c>
      <c r="H25" s="1">
        <v>0</v>
      </c>
      <c r="I25" s="1">
        <v>0</v>
      </c>
      <c r="J25" s="1">
        <v>0</v>
      </c>
      <c r="K25" s="1">
        <v>6</v>
      </c>
      <c r="L25" s="1">
        <v>0</v>
      </c>
      <c r="M25" s="1">
        <v>3</v>
      </c>
      <c r="N25" s="1">
        <v>0</v>
      </c>
      <c r="O25" s="1">
        <v>188</v>
      </c>
      <c r="P25" s="1">
        <v>0</v>
      </c>
      <c r="Q25" s="1">
        <v>18</v>
      </c>
      <c r="R25" s="1">
        <v>0</v>
      </c>
      <c r="S25" s="1">
        <v>0</v>
      </c>
      <c r="T25" s="1">
        <v>1</v>
      </c>
      <c r="U25" s="1">
        <v>3</v>
      </c>
      <c r="V25" s="1">
        <v>0</v>
      </c>
      <c r="W25" s="1">
        <v>0</v>
      </c>
      <c r="X25" s="1">
        <v>10</v>
      </c>
      <c r="Y25" s="1">
        <v>45</v>
      </c>
      <c r="Z25" s="1">
        <v>0</v>
      </c>
      <c r="AA25" s="1">
        <v>2</v>
      </c>
      <c r="AB25" s="1">
        <v>0</v>
      </c>
      <c r="AC25" s="1">
        <v>3</v>
      </c>
      <c r="AD25" s="1">
        <v>0</v>
      </c>
      <c r="AE25" s="1">
        <v>62</v>
      </c>
      <c r="AF25" s="1">
        <v>0</v>
      </c>
      <c r="AG25" s="1">
        <v>18</v>
      </c>
      <c r="AH25" s="1">
        <v>0</v>
      </c>
      <c r="AI25" s="1">
        <v>4</v>
      </c>
      <c r="AJ25" s="1">
        <v>0</v>
      </c>
      <c r="AK25" s="1">
        <v>0</v>
      </c>
      <c r="AL25" s="1">
        <v>0</v>
      </c>
      <c r="AM25" s="1">
        <v>126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</row>
    <row r="26" spans="1:74" ht="11.25">
      <c r="A26" s="2"/>
      <c r="B26" s="1" t="s">
        <v>165</v>
      </c>
      <c r="C26" s="1">
        <v>2</v>
      </c>
      <c r="D26" s="1">
        <v>0</v>
      </c>
      <c r="E26" s="1">
        <v>0</v>
      </c>
      <c r="F26" s="1">
        <v>0</v>
      </c>
      <c r="G26" s="1">
        <v>62</v>
      </c>
      <c r="H26" s="1">
        <v>0</v>
      </c>
      <c r="I26" s="1">
        <v>0</v>
      </c>
      <c r="J26" s="1">
        <v>0</v>
      </c>
      <c r="K26" s="1">
        <v>9</v>
      </c>
      <c r="L26" s="1">
        <v>3</v>
      </c>
      <c r="M26" s="1">
        <v>0</v>
      </c>
      <c r="N26" s="1">
        <v>0</v>
      </c>
      <c r="O26" s="1">
        <v>230</v>
      </c>
      <c r="P26" s="1">
        <v>81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3</v>
      </c>
      <c r="W26" s="1">
        <v>0</v>
      </c>
      <c r="X26" s="1">
        <v>0</v>
      </c>
      <c r="Y26" s="1">
        <v>0</v>
      </c>
      <c r="Z26" s="1">
        <v>104</v>
      </c>
      <c r="AA26" s="1">
        <v>1</v>
      </c>
      <c r="AB26" s="1">
        <v>1</v>
      </c>
      <c r="AC26" s="1">
        <v>0</v>
      </c>
      <c r="AD26" s="1">
        <v>0</v>
      </c>
      <c r="AE26" s="1">
        <v>30</v>
      </c>
      <c r="AF26" s="1">
        <v>30</v>
      </c>
      <c r="AG26" s="1">
        <v>0</v>
      </c>
      <c r="AH26" s="1">
        <v>0</v>
      </c>
      <c r="AI26" s="1">
        <v>8</v>
      </c>
      <c r="AJ26" s="1">
        <v>2</v>
      </c>
      <c r="AK26" s="1">
        <v>0</v>
      </c>
      <c r="AL26" s="1">
        <v>0</v>
      </c>
      <c r="AM26" s="1">
        <v>200</v>
      </c>
      <c r="AN26" s="1">
        <v>51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</row>
    <row r="27" spans="1:74" ht="11.25">
      <c r="A27" s="2"/>
      <c r="B27" s="1" t="s">
        <v>164</v>
      </c>
      <c r="C27" s="1">
        <v>2</v>
      </c>
      <c r="D27" s="1">
        <v>0</v>
      </c>
      <c r="E27" s="1">
        <v>0</v>
      </c>
      <c r="F27" s="1">
        <v>0</v>
      </c>
      <c r="G27" s="1">
        <v>60</v>
      </c>
      <c r="H27" s="1">
        <v>0</v>
      </c>
      <c r="I27" s="1">
        <v>0</v>
      </c>
      <c r="J27" s="1">
        <v>0</v>
      </c>
      <c r="K27" s="1">
        <v>6</v>
      </c>
      <c r="L27" s="1">
        <v>0</v>
      </c>
      <c r="M27" s="1">
        <v>3</v>
      </c>
      <c r="N27" s="1">
        <v>0</v>
      </c>
      <c r="O27" s="1">
        <v>180</v>
      </c>
      <c r="P27" s="1">
        <v>0</v>
      </c>
      <c r="Q27" s="1">
        <v>90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6</v>
      </c>
      <c r="AB27" s="1">
        <v>0</v>
      </c>
      <c r="AC27" s="1">
        <v>3</v>
      </c>
      <c r="AD27" s="1">
        <v>0</v>
      </c>
      <c r="AE27" s="1">
        <v>180</v>
      </c>
      <c r="AF27" s="1">
        <v>0</v>
      </c>
      <c r="AG27" s="1">
        <v>90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</row>
    <row r="28" spans="1:74" ht="11.25">
      <c r="A28" s="2"/>
      <c r="B28" s="1" t="s">
        <v>163</v>
      </c>
      <c r="C28" s="1">
        <v>1</v>
      </c>
      <c r="D28" s="1">
        <v>0</v>
      </c>
      <c r="E28" s="1">
        <v>0</v>
      </c>
      <c r="F28" s="1">
        <v>0</v>
      </c>
      <c r="G28" s="1">
        <v>30</v>
      </c>
      <c r="H28" s="1">
        <v>0</v>
      </c>
      <c r="I28" s="1">
        <v>0</v>
      </c>
      <c r="J28" s="1">
        <v>0</v>
      </c>
      <c r="K28" s="1">
        <v>14</v>
      </c>
      <c r="L28" s="1">
        <v>0</v>
      </c>
      <c r="M28" s="1">
        <v>3</v>
      </c>
      <c r="N28" s="1">
        <v>0</v>
      </c>
      <c r="O28" s="1">
        <v>420</v>
      </c>
      <c r="P28" s="1">
        <v>0</v>
      </c>
      <c r="Q28" s="1">
        <v>90</v>
      </c>
      <c r="R28" s="1">
        <v>0</v>
      </c>
      <c r="S28" s="1">
        <v>5</v>
      </c>
      <c r="T28" s="1">
        <v>1</v>
      </c>
      <c r="U28" s="1">
        <v>13</v>
      </c>
      <c r="V28" s="1">
        <v>7</v>
      </c>
      <c r="W28" s="1">
        <v>190</v>
      </c>
      <c r="X28" s="1">
        <v>38</v>
      </c>
      <c r="Y28" s="1">
        <v>114</v>
      </c>
      <c r="Z28" s="1">
        <v>266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</row>
    <row r="29" spans="1:74" ht="11.25">
      <c r="A29" s="2"/>
      <c r="B29" s="1" t="s">
        <v>162</v>
      </c>
      <c r="C29" s="1">
        <v>3</v>
      </c>
      <c r="D29" s="1">
        <v>0</v>
      </c>
      <c r="E29" s="1">
        <v>0</v>
      </c>
      <c r="F29" s="1">
        <v>0</v>
      </c>
      <c r="G29" s="1">
        <v>120</v>
      </c>
      <c r="H29" s="1">
        <v>0</v>
      </c>
      <c r="I29" s="1">
        <v>0</v>
      </c>
      <c r="J29" s="1">
        <v>0</v>
      </c>
      <c r="K29" s="1">
        <v>30</v>
      </c>
      <c r="L29" s="1">
        <v>0</v>
      </c>
      <c r="M29" s="1">
        <v>3</v>
      </c>
      <c r="N29" s="1">
        <v>0</v>
      </c>
      <c r="O29" s="1">
        <v>1020</v>
      </c>
      <c r="P29" s="1">
        <v>0</v>
      </c>
      <c r="Q29" s="1">
        <v>102</v>
      </c>
      <c r="R29" s="1">
        <v>0</v>
      </c>
      <c r="S29" s="1">
        <v>0</v>
      </c>
      <c r="T29" s="1">
        <v>2</v>
      </c>
      <c r="U29" s="1">
        <v>0</v>
      </c>
      <c r="V29" s="1">
        <v>6</v>
      </c>
      <c r="W29" s="1">
        <v>0</v>
      </c>
      <c r="X29" s="1">
        <v>78</v>
      </c>
      <c r="Y29" s="1">
        <v>0</v>
      </c>
      <c r="Z29" s="1">
        <v>215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9</v>
      </c>
      <c r="AZ29" s="1">
        <v>0</v>
      </c>
      <c r="BA29" s="1">
        <v>0</v>
      </c>
      <c r="BB29" s="1">
        <v>0</v>
      </c>
      <c r="BC29" s="1">
        <v>98</v>
      </c>
      <c r="BD29" s="1">
        <v>0</v>
      </c>
      <c r="BE29" s="1">
        <v>0</v>
      </c>
      <c r="BF29" s="1">
        <v>0</v>
      </c>
      <c r="BG29" s="1">
        <v>11</v>
      </c>
      <c r="BH29" s="1">
        <v>0</v>
      </c>
      <c r="BI29" s="1">
        <v>3</v>
      </c>
      <c r="BJ29" s="1">
        <v>0</v>
      </c>
      <c r="BK29" s="1">
        <v>172</v>
      </c>
      <c r="BL29" s="1">
        <v>0</v>
      </c>
      <c r="BM29" s="1">
        <v>102</v>
      </c>
      <c r="BN29" s="1">
        <v>0</v>
      </c>
      <c r="BO29" s="1">
        <v>30</v>
      </c>
      <c r="BP29" s="1">
        <v>0</v>
      </c>
      <c r="BQ29" s="1">
        <v>0</v>
      </c>
      <c r="BR29" s="1">
        <v>0</v>
      </c>
      <c r="BS29" s="1">
        <v>750</v>
      </c>
      <c r="BT29" s="1">
        <v>0</v>
      </c>
      <c r="BU29" s="1">
        <v>0</v>
      </c>
      <c r="BV29" s="1">
        <v>0</v>
      </c>
    </row>
    <row r="30" spans="1:74" ht="11.25">
      <c r="A30" s="2"/>
      <c r="B30" s="1" t="s">
        <v>160</v>
      </c>
      <c r="C30" s="1">
        <v>0</v>
      </c>
      <c r="D30" s="1">
        <v>1</v>
      </c>
      <c r="E30" s="1">
        <v>0</v>
      </c>
      <c r="F30" s="1">
        <v>0</v>
      </c>
      <c r="G30" s="1">
        <v>0</v>
      </c>
      <c r="H30" s="1">
        <v>30</v>
      </c>
      <c r="I30" s="1">
        <v>0</v>
      </c>
      <c r="J30" s="1">
        <v>0</v>
      </c>
      <c r="K30" s="1">
        <v>10</v>
      </c>
      <c r="L30" s="1">
        <v>1</v>
      </c>
      <c r="M30" s="1">
        <v>0</v>
      </c>
      <c r="N30" s="1">
        <v>0</v>
      </c>
      <c r="O30" s="1">
        <v>227</v>
      </c>
      <c r="P30" s="1">
        <v>25</v>
      </c>
      <c r="Q30" s="1">
        <v>0</v>
      </c>
      <c r="R30" s="1">
        <v>0</v>
      </c>
      <c r="S30" s="1">
        <v>0</v>
      </c>
      <c r="T30" s="1">
        <v>1</v>
      </c>
      <c r="U30" s="1">
        <v>1</v>
      </c>
      <c r="V30" s="1">
        <v>2</v>
      </c>
      <c r="W30" s="1">
        <v>0</v>
      </c>
      <c r="X30" s="1">
        <v>39</v>
      </c>
      <c r="Y30" s="1">
        <v>2</v>
      </c>
      <c r="Z30" s="1">
        <v>40</v>
      </c>
      <c r="AA30" s="1">
        <v>10</v>
      </c>
      <c r="AB30" s="1">
        <v>1</v>
      </c>
      <c r="AC30" s="1">
        <v>0</v>
      </c>
      <c r="AD30" s="1">
        <v>0</v>
      </c>
      <c r="AE30" s="1">
        <v>227</v>
      </c>
      <c r="AF30" s="1">
        <v>25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</row>
    <row r="31" spans="1:74" ht="11.25">
      <c r="A31" s="2"/>
      <c r="B31" s="1" t="s">
        <v>159</v>
      </c>
      <c r="C31" s="1">
        <v>1</v>
      </c>
      <c r="D31" s="1">
        <v>0</v>
      </c>
      <c r="E31" s="1">
        <v>3</v>
      </c>
      <c r="F31" s="1">
        <v>0</v>
      </c>
      <c r="G31" s="1">
        <v>30</v>
      </c>
      <c r="H31" s="1">
        <v>0</v>
      </c>
      <c r="I31" s="1">
        <v>90</v>
      </c>
      <c r="J31" s="1">
        <v>0</v>
      </c>
      <c r="K31" s="1">
        <v>45</v>
      </c>
      <c r="L31" s="1">
        <v>0</v>
      </c>
      <c r="M31" s="1">
        <v>0</v>
      </c>
      <c r="N31" s="1">
        <v>0</v>
      </c>
      <c r="O31" s="1">
        <v>1222</v>
      </c>
      <c r="P31" s="1">
        <v>0</v>
      </c>
      <c r="Q31" s="1">
        <v>0</v>
      </c>
      <c r="R31" s="1">
        <v>0</v>
      </c>
      <c r="S31" s="1">
        <v>0</v>
      </c>
      <c r="T31" s="1">
        <v>1</v>
      </c>
      <c r="U31" s="1">
        <v>0</v>
      </c>
      <c r="V31" s="1">
        <v>7</v>
      </c>
      <c r="W31" s="1">
        <v>0</v>
      </c>
      <c r="X31" s="1">
        <v>34</v>
      </c>
      <c r="Y31" s="1">
        <v>0</v>
      </c>
      <c r="Z31" s="1">
        <v>254</v>
      </c>
      <c r="AA31" s="1">
        <v>7</v>
      </c>
      <c r="AB31" s="1">
        <v>0</v>
      </c>
      <c r="AC31" s="1">
        <v>0</v>
      </c>
      <c r="AD31" s="1">
        <v>0</v>
      </c>
      <c r="AE31" s="1">
        <v>201</v>
      </c>
      <c r="AF31" s="1">
        <v>0</v>
      </c>
      <c r="AG31" s="1">
        <v>0</v>
      </c>
      <c r="AH31" s="1">
        <v>0</v>
      </c>
      <c r="AI31" s="1">
        <v>29</v>
      </c>
      <c r="AJ31" s="1">
        <v>0</v>
      </c>
      <c r="AK31" s="1">
        <v>0</v>
      </c>
      <c r="AL31" s="1">
        <v>0</v>
      </c>
      <c r="AM31" s="1">
        <v>630</v>
      </c>
      <c r="AN31" s="1">
        <v>0</v>
      </c>
      <c r="AO31" s="1">
        <v>0</v>
      </c>
      <c r="AP31" s="1">
        <v>0</v>
      </c>
      <c r="AQ31" s="1">
        <v>18</v>
      </c>
      <c r="AR31" s="1">
        <v>0</v>
      </c>
      <c r="AS31" s="1">
        <v>0</v>
      </c>
      <c r="AT31" s="1">
        <v>0</v>
      </c>
      <c r="AU31" s="1">
        <v>391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</row>
    <row r="32" spans="1:74" ht="11.25">
      <c r="A32" s="2"/>
      <c r="B32" s="1" t="s">
        <v>158</v>
      </c>
      <c r="C32" s="1">
        <v>0</v>
      </c>
      <c r="D32" s="1">
        <v>4</v>
      </c>
      <c r="E32" s="1">
        <v>0</v>
      </c>
      <c r="F32" s="1">
        <v>0</v>
      </c>
      <c r="G32" s="1">
        <v>0</v>
      </c>
      <c r="H32" s="1">
        <v>28</v>
      </c>
      <c r="I32" s="1">
        <v>0</v>
      </c>
      <c r="J32" s="1">
        <v>0</v>
      </c>
      <c r="K32" s="1">
        <v>27</v>
      </c>
      <c r="L32" s="1">
        <v>10</v>
      </c>
      <c r="M32" s="1">
        <v>7</v>
      </c>
      <c r="N32" s="1">
        <v>2</v>
      </c>
      <c r="O32" s="1">
        <v>535</v>
      </c>
      <c r="P32" s="1">
        <v>251</v>
      </c>
      <c r="Q32" s="1">
        <v>172</v>
      </c>
      <c r="R32" s="1">
        <v>23</v>
      </c>
      <c r="S32" s="1">
        <v>0</v>
      </c>
      <c r="T32" s="1">
        <v>0</v>
      </c>
      <c r="U32" s="1">
        <v>0</v>
      </c>
      <c r="V32" s="1">
        <v>3</v>
      </c>
      <c r="W32" s="1">
        <v>0</v>
      </c>
      <c r="X32" s="1">
        <v>0</v>
      </c>
      <c r="Y32" s="1">
        <v>0</v>
      </c>
      <c r="Z32" s="1">
        <v>108</v>
      </c>
      <c r="AA32" s="1">
        <v>3</v>
      </c>
      <c r="AB32" s="1">
        <v>1</v>
      </c>
      <c r="AC32" s="1">
        <v>3</v>
      </c>
      <c r="AD32" s="1">
        <v>0</v>
      </c>
      <c r="AE32" s="1">
        <v>67</v>
      </c>
      <c r="AF32" s="1">
        <v>32</v>
      </c>
      <c r="AG32" s="1">
        <v>117</v>
      </c>
      <c r="AH32" s="1">
        <v>0</v>
      </c>
      <c r="AI32" s="1">
        <v>10</v>
      </c>
      <c r="AJ32" s="1">
        <v>5</v>
      </c>
      <c r="AK32" s="1">
        <v>0</v>
      </c>
      <c r="AL32" s="1">
        <v>0</v>
      </c>
      <c r="AM32" s="1">
        <v>231</v>
      </c>
      <c r="AN32" s="1">
        <v>93</v>
      </c>
      <c r="AO32" s="1">
        <v>0</v>
      </c>
      <c r="AP32" s="1">
        <v>0</v>
      </c>
      <c r="AQ32" s="1">
        <v>14</v>
      </c>
      <c r="AR32" s="1">
        <v>4</v>
      </c>
      <c r="AS32" s="1">
        <v>0</v>
      </c>
      <c r="AT32" s="1">
        <v>0</v>
      </c>
      <c r="AU32" s="1">
        <v>208</v>
      </c>
      <c r="AV32" s="1">
        <v>96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3</v>
      </c>
      <c r="BH32" s="1">
        <v>2</v>
      </c>
      <c r="BI32" s="1">
        <v>4</v>
      </c>
      <c r="BJ32" s="1">
        <v>2</v>
      </c>
      <c r="BK32" s="1">
        <v>29</v>
      </c>
      <c r="BL32" s="1">
        <v>30</v>
      </c>
      <c r="BM32" s="1">
        <v>55</v>
      </c>
      <c r="BN32" s="1">
        <v>23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</row>
    <row r="33" spans="1:74" ht="11.25">
      <c r="A33" s="2"/>
      <c r="B33" s="1" t="s">
        <v>157</v>
      </c>
      <c r="C33" s="1">
        <v>4</v>
      </c>
      <c r="D33" s="1">
        <v>4</v>
      </c>
      <c r="E33" s="1">
        <v>4</v>
      </c>
      <c r="F33" s="1">
        <v>0</v>
      </c>
      <c r="G33" s="1">
        <v>78</v>
      </c>
      <c r="H33" s="1">
        <v>60</v>
      </c>
      <c r="I33" s="1">
        <v>29</v>
      </c>
      <c r="J33" s="1">
        <v>0</v>
      </c>
      <c r="K33" s="1">
        <v>41</v>
      </c>
      <c r="L33" s="1">
        <v>6</v>
      </c>
      <c r="M33" s="1">
        <v>2</v>
      </c>
      <c r="N33" s="1">
        <v>2</v>
      </c>
      <c r="O33" s="1">
        <v>862</v>
      </c>
      <c r="P33" s="1">
        <v>52</v>
      </c>
      <c r="Q33" s="1">
        <v>39</v>
      </c>
      <c r="R33" s="1">
        <v>21</v>
      </c>
      <c r="S33" s="1">
        <v>2</v>
      </c>
      <c r="T33" s="1">
        <v>3</v>
      </c>
      <c r="U33" s="1">
        <v>0</v>
      </c>
      <c r="V33" s="1">
        <v>10</v>
      </c>
      <c r="W33" s="1">
        <v>30</v>
      </c>
      <c r="X33" s="1">
        <v>42</v>
      </c>
      <c r="Y33" s="1">
        <v>0</v>
      </c>
      <c r="Z33" s="1">
        <v>310</v>
      </c>
      <c r="AA33" s="1">
        <v>7</v>
      </c>
      <c r="AB33" s="1">
        <v>1</v>
      </c>
      <c r="AC33" s="1">
        <v>1</v>
      </c>
      <c r="AD33" s="1">
        <v>1</v>
      </c>
      <c r="AE33" s="1">
        <v>151</v>
      </c>
      <c r="AF33" s="1">
        <v>1</v>
      </c>
      <c r="AG33" s="1">
        <v>6</v>
      </c>
      <c r="AH33" s="1">
        <v>3</v>
      </c>
      <c r="AI33" s="1">
        <v>17</v>
      </c>
      <c r="AJ33" s="1">
        <v>2</v>
      </c>
      <c r="AK33" s="1">
        <v>1</v>
      </c>
      <c r="AL33" s="1">
        <v>2</v>
      </c>
      <c r="AM33" s="1">
        <v>362</v>
      </c>
      <c r="AN33" s="1">
        <v>13</v>
      </c>
      <c r="AO33" s="1">
        <v>9</v>
      </c>
      <c r="AP33" s="1">
        <v>12</v>
      </c>
      <c r="AQ33" s="1">
        <v>23</v>
      </c>
      <c r="AR33" s="1">
        <v>5</v>
      </c>
      <c r="AS33" s="1">
        <v>2</v>
      </c>
      <c r="AT33" s="1">
        <v>1</v>
      </c>
      <c r="AU33" s="1">
        <v>224</v>
      </c>
      <c r="AV33" s="1">
        <v>31</v>
      </c>
      <c r="AW33" s="1">
        <v>6</v>
      </c>
      <c r="AX33" s="1">
        <v>6</v>
      </c>
      <c r="AY33" s="1">
        <v>12</v>
      </c>
      <c r="AZ33" s="1">
        <v>3</v>
      </c>
      <c r="BA33" s="1">
        <v>2</v>
      </c>
      <c r="BB33" s="1">
        <v>0</v>
      </c>
      <c r="BC33" s="1">
        <v>125</v>
      </c>
      <c r="BD33" s="1">
        <v>7</v>
      </c>
      <c r="BE33" s="1">
        <v>18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</row>
    <row r="34" spans="1:74" ht="11.25">
      <c r="A34" s="2"/>
      <c r="B34" s="1" t="s">
        <v>156</v>
      </c>
      <c r="C34" s="1">
        <v>1</v>
      </c>
      <c r="D34" s="1">
        <v>1</v>
      </c>
      <c r="E34" s="1">
        <v>0</v>
      </c>
      <c r="F34" s="1">
        <v>0</v>
      </c>
      <c r="G34" s="1">
        <v>30</v>
      </c>
      <c r="H34" s="1">
        <v>30</v>
      </c>
      <c r="I34" s="1">
        <v>0</v>
      </c>
      <c r="J34" s="1">
        <v>0</v>
      </c>
      <c r="K34" s="1">
        <v>46</v>
      </c>
      <c r="L34" s="1">
        <v>5</v>
      </c>
      <c r="M34" s="1">
        <v>0</v>
      </c>
      <c r="N34" s="1">
        <v>0</v>
      </c>
      <c r="O34" s="1">
        <v>1133</v>
      </c>
      <c r="P34" s="1">
        <v>157</v>
      </c>
      <c r="Q34" s="1">
        <v>0</v>
      </c>
      <c r="R34" s="1">
        <v>0</v>
      </c>
      <c r="S34" s="1">
        <v>0</v>
      </c>
      <c r="T34" s="1">
        <v>2</v>
      </c>
      <c r="U34" s="1">
        <v>3</v>
      </c>
      <c r="V34" s="1">
        <v>6</v>
      </c>
      <c r="W34" s="1">
        <v>0</v>
      </c>
      <c r="X34" s="1">
        <v>76</v>
      </c>
      <c r="Y34" s="1">
        <v>30</v>
      </c>
      <c r="Z34" s="1">
        <v>234</v>
      </c>
      <c r="AA34" s="1">
        <v>6</v>
      </c>
      <c r="AB34" s="1">
        <v>1</v>
      </c>
      <c r="AC34" s="1">
        <v>0</v>
      </c>
      <c r="AD34" s="1">
        <v>0</v>
      </c>
      <c r="AE34" s="1">
        <v>180</v>
      </c>
      <c r="AF34" s="1">
        <v>30</v>
      </c>
      <c r="AG34" s="1">
        <v>0</v>
      </c>
      <c r="AH34" s="1">
        <v>0</v>
      </c>
      <c r="AI34" s="1">
        <v>19</v>
      </c>
      <c r="AJ34" s="1">
        <v>3</v>
      </c>
      <c r="AK34" s="1">
        <v>0</v>
      </c>
      <c r="AL34" s="1">
        <v>0</v>
      </c>
      <c r="AM34" s="1">
        <v>474</v>
      </c>
      <c r="AN34" s="1">
        <v>38</v>
      </c>
      <c r="AO34" s="1">
        <v>0</v>
      </c>
      <c r="AP34" s="1">
        <v>0</v>
      </c>
      <c r="AQ34" s="1">
        <v>23</v>
      </c>
      <c r="AR34" s="1">
        <v>3</v>
      </c>
      <c r="AS34" s="1">
        <v>0</v>
      </c>
      <c r="AT34" s="1">
        <v>0</v>
      </c>
      <c r="AU34" s="1">
        <v>347</v>
      </c>
      <c r="AV34" s="1">
        <v>58</v>
      </c>
      <c r="AW34" s="1">
        <v>0</v>
      </c>
      <c r="AX34" s="1">
        <v>0</v>
      </c>
      <c r="AY34" s="1">
        <v>13</v>
      </c>
      <c r="AZ34" s="1">
        <v>2</v>
      </c>
      <c r="BA34" s="1">
        <v>0</v>
      </c>
      <c r="BB34" s="1">
        <v>0</v>
      </c>
      <c r="BC34" s="1">
        <v>132</v>
      </c>
      <c r="BD34" s="1">
        <v>31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</row>
    <row r="35" spans="1:74" ht="11.25">
      <c r="A35" s="2"/>
      <c r="B35" s="1" t="s">
        <v>155</v>
      </c>
      <c r="C35" s="1">
        <v>0</v>
      </c>
      <c r="D35" s="1">
        <v>1</v>
      </c>
      <c r="E35" s="1">
        <v>0</v>
      </c>
      <c r="F35" s="1">
        <v>0</v>
      </c>
      <c r="G35" s="1">
        <v>0</v>
      </c>
      <c r="H35" s="1">
        <v>15</v>
      </c>
      <c r="I35" s="1">
        <v>0</v>
      </c>
      <c r="J35" s="1">
        <v>0</v>
      </c>
      <c r="K35" s="1">
        <v>11</v>
      </c>
      <c r="L35" s="1">
        <v>3</v>
      </c>
      <c r="M35" s="1">
        <v>0</v>
      </c>
      <c r="N35" s="1">
        <v>0</v>
      </c>
      <c r="O35" s="1">
        <v>314</v>
      </c>
      <c r="P35" s="1">
        <v>31</v>
      </c>
      <c r="Q35" s="1">
        <v>0</v>
      </c>
      <c r="R35" s="1">
        <v>0</v>
      </c>
      <c r="S35" s="1">
        <v>0</v>
      </c>
      <c r="T35" s="1">
        <v>1</v>
      </c>
      <c r="U35" s="1">
        <v>0</v>
      </c>
      <c r="V35" s="1">
        <v>3</v>
      </c>
      <c r="W35" s="1">
        <v>0</v>
      </c>
      <c r="X35" s="1">
        <v>39</v>
      </c>
      <c r="Y35" s="1">
        <v>0</v>
      </c>
      <c r="Z35" s="1">
        <v>98</v>
      </c>
      <c r="AA35" s="1">
        <v>4</v>
      </c>
      <c r="AB35" s="1">
        <v>0</v>
      </c>
      <c r="AC35" s="1">
        <v>0</v>
      </c>
      <c r="AD35" s="1">
        <v>0</v>
      </c>
      <c r="AE35" s="1">
        <v>108</v>
      </c>
      <c r="AF35" s="1">
        <v>0</v>
      </c>
      <c r="AG35" s="1">
        <v>0</v>
      </c>
      <c r="AH35" s="1">
        <v>0</v>
      </c>
      <c r="AI35" s="1">
        <v>8</v>
      </c>
      <c r="AJ35" s="1">
        <v>3</v>
      </c>
      <c r="AK35" s="1">
        <v>0</v>
      </c>
      <c r="AL35" s="1">
        <v>0</v>
      </c>
      <c r="AM35" s="1">
        <v>206</v>
      </c>
      <c r="AN35" s="1">
        <v>31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</row>
    <row r="36" spans="1:74" ht="11.25">
      <c r="A36" s="2"/>
      <c r="B36" s="1" t="s">
        <v>154</v>
      </c>
      <c r="C36" s="1">
        <v>0</v>
      </c>
      <c r="D36" s="1">
        <v>1</v>
      </c>
      <c r="E36" s="1">
        <v>0</v>
      </c>
      <c r="F36" s="1">
        <v>0</v>
      </c>
      <c r="G36" s="1">
        <v>0</v>
      </c>
      <c r="H36" s="1">
        <v>30</v>
      </c>
      <c r="I36" s="1">
        <v>0</v>
      </c>
      <c r="J36" s="1">
        <v>0</v>
      </c>
      <c r="K36" s="1">
        <v>20</v>
      </c>
      <c r="L36" s="1">
        <v>2</v>
      </c>
      <c r="M36" s="1">
        <v>0</v>
      </c>
      <c r="N36" s="1">
        <v>0</v>
      </c>
      <c r="O36" s="1">
        <v>402</v>
      </c>
      <c r="P36" s="1">
        <v>39</v>
      </c>
      <c r="Q36" s="1">
        <v>0</v>
      </c>
      <c r="R36" s="1">
        <v>0</v>
      </c>
      <c r="S36" s="1">
        <v>0</v>
      </c>
      <c r="T36" s="1">
        <v>2</v>
      </c>
      <c r="U36" s="1">
        <v>0</v>
      </c>
      <c r="V36" s="1">
        <v>5</v>
      </c>
      <c r="W36" s="1">
        <v>0</v>
      </c>
      <c r="X36" s="1">
        <v>78</v>
      </c>
      <c r="Y36" s="1">
        <v>0</v>
      </c>
      <c r="Z36" s="1">
        <v>195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15</v>
      </c>
      <c r="BH36" s="1">
        <v>2</v>
      </c>
      <c r="BI36" s="1">
        <v>0</v>
      </c>
      <c r="BJ36" s="1">
        <v>0</v>
      </c>
      <c r="BK36" s="1">
        <v>191</v>
      </c>
      <c r="BL36" s="1">
        <v>39</v>
      </c>
      <c r="BM36" s="1">
        <v>0</v>
      </c>
      <c r="BN36" s="1">
        <v>0</v>
      </c>
      <c r="BO36" s="1">
        <v>16</v>
      </c>
      <c r="BP36" s="1">
        <v>0</v>
      </c>
      <c r="BQ36" s="1">
        <v>0</v>
      </c>
      <c r="BR36" s="1">
        <v>0</v>
      </c>
      <c r="BS36" s="1">
        <v>211</v>
      </c>
      <c r="BT36" s="1">
        <v>0</v>
      </c>
      <c r="BU36" s="1">
        <v>0</v>
      </c>
      <c r="BV36" s="1">
        <v>0</v>
      </c>
    </row>
    <row r="37" spans="1:74" ht="11.25">
      <c r="A37" s="2"/>
      <c r="B37" s="1" t="s">
        <v>153</v>
      </c>
      <c r="C37" s="1">
        <v>3</v>
      </c>
      <c r="D37" s="1">
        <v>3</v>
      </c>
      <c r="E37" s="1">
        <v>0</v>
      </c>
      <c r="F37" s="1">
        <v>2</v>
      </c>
      <c r="G37" s="1">
        <v>105</v>
      </c>
      <c r="H37" s="1">
        <v>105</v>
      </c>
      <c r="I37" s="1">
        <v>0</v>
      </c>
      <c r="J37" s="1">
        <v>76</v>
      </c>
      <c r="K37" s="1">
        <v>49</v>
      </c>
      <c r="L37" s="1">
        <v>10</v>
      </c>
      <c r="M37" s="1">
        <v>3</v>
      </c>
      <c r="N37" s="1">
        <v>2</v>
      </c>
      <c r="O37" s="1">
        <v>1198</v>
      </c>
      <c r="P37" s="1">
        <v>305</v>
      </c>
      <c r="Q37" s="1">
        <v>29</v>
      </c>
      <c r="R37" s="1">
        <v>5</v>
      </c>
      <c r="S37" s="1">
        <v>3</v>
      </c>
      <c r="T37" s="1">
        <v>5</v>
      </c>
      <c r="U37" s="1">
        <v>0</v>
      </c>
      <c r="V37" s="1">
        <v>4</v>
      </c>
      <c r="W37" s="1">
        <v>68</v>
      </c>
      <c r="X37" s="1">
        <v>158</v>
      </c>
      <c r="Y37" s="1">
        <v>0</v>
      </c>
      <c r="Z37" s="1">
        <v>156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21</v>
      </c>
      <c r="AR37" s="1">
        <v>5</v>
      </c>
      <c r="AS37" s="1">
        <v>0</v>
      </c>
      <c r="AT37" s="1">
        <v>0</v>
      </c>
      <c r="AU37" s="1">
        <v>311</v>
      </c>
      <c r="AV37" s="1">
        <v>89</v>
      </c>
      <c r="AW37" s="1">
        <v>0</v>
      </c>
      <c r="AX37" s="1">
        <v>0</v>
      </c>
      <c r="AY37" s="1">
        <v>15</v>
      </c>
      <c r="AZ37" s="1">
        <v>6</v>
      </c>
      <c r="BA37" s="1">
        <v>0</v>
      </c>
      <c r="BB37" s="1">
        <v>0</v>
      </c>
      <c r="BC37" s="1">
        <v>92</v>
      </c>
      <c r="BD37" s="1">
        <v>60</v>
      </c>
      <c r="BE37" s="1">
        <v>0</v>
      </c>
      <c r="BF37" s="1">
        <v>0</v>
      </c>
      <c r="BG37" s="1">
        <v>33</v>
      </c>
      <c r="BH37" s="1">
        <v>7</v>
      </c>
      <c r="BI37" s="1">
        <v>4</v>
      </c>
      <c r="BJ37" s="1">
        <v>2</v>
      </c>
      <c r="BK37" s="1">
        <v>381</v>
      </c>
      <c r="BL37" s="1">
        <v>50</v>
      </c>
      <c r="BM37" s="1">
        <v>29</v>
      </c>
      <c r="BN37" s="1">
        <v>5</v>
      </c>
      <c r="BO37" s="1">
        <v>34</v>
      </c>
      <c r="BP37" s="1">
        <v>7</v>
      </c>
      <c r="BQ37" s="1">
        <v>0</v>
      </c>
      <c r="BR37" s="1">
        <v>0</v>
      </c>
      <c r="BS37" s="1">
        <v>414</v>
      </c>
      <c r="BT37" s="1">
        <v>106</v>
      </c>
      <c r="BU37" s="1">
        <v>0</v>
      </c>
      <c r="BV37" s="1">
        <v>0</v>
      </c>
    </row>
    <row r="38" spans="1:74" ht="11.25">
      <c r="A38" s="2"/>
      <c r="B38" s="1" t="s">
        <v>152</v>
      </c>
      <c r="C38" s="1">
        <v>2</v>
      </c>
      <c r="D38" s="1">
        <v>0</v>
      </c>
      <c r="E38" s="1">
        <v>0</v>
      </c>
      <c r="F38" s="1">
        <v>1</v>
      </c>
      <c r="G38" s="1">
        <v>70</v>
      </c>
      <c r="H38" s="1">
        <v>0</v>
      </c>
      <c r="I38" s="1">
        <v>0</v>
      </c>
      <c r="J38" s="1">
        <v>35</v>
      </c>
      <c r="K38" s="1">
        <v>20</v>
      </c>
      <c r="L38" s="1">
        <v>0</v>
      </c>
      <c r="M38" s="1">
        <v>0</v>
      </c>
      <c r="N38" s="1">
        <v>0</v>
      </c>
      <c r="O38" s="1">
        <v>526</v>
      </c>
      <c r="P38" s="1">
        <v>0</v>
      </c>
      <c r="Q38" s="1">
        <v>0</v>
      </c>
      <c r="R38" s="1">
        <v>0</v>
      </c>
      <c r="S38" s="1">
        <v>0</v>
      </c>
      <c r="T38" s="1">
        <v>2</v>
      </c>
      <c r="U38" s="1">
        <v>0</v>
      </c>
      <c r="V38" s="1">
        <v>5</v>
      </c>
      <c r="W38" s="1">
        <v>0</v>
      </c>
      <c r="X38" s="1">
        <v>32</v>
      </c>
      <c r="Y38" s="1">
        <v>0</v>
      </c>
      <c r="Z38" s="1">
        <v>168</v>
      </c>
      <c r="AA38" s="1">
        <v>3</v>
      </c>
      <c r="AB38" s="1">
        <v>0</v>
      </c>
      <c r="AC38" s="1">
        <v>0</v>
      </c>
      <c r="AD38" s="1">
        <v>0</v>
      </c>
      <c r="AE38" s="1">
        <v>98</v>
      </c>
      <c r="AF38" s="1">
        <v>0</v>
      </c>
      <c r="AG38" s="1">
        <v>0</v>
      </c>
      <c r="AH38" s="1">
        <v>0</v>
      </c>
      <c r="AI38" s="1">
        <v>11</v>
      </c>
      <c r="AJ38" s="1">
        <v>0</v>
      </c>
      <c r="AK38" s="1">
        <v>0</v>
      </c>
      <c r="AL38" s="1">
        <v>0</v>
      </c>
      <c r="AM38" s="1">
        <v>259</v>
      </c>
      <c r="AN38" s="1">
        <v>0</v>
      </c>
      <c r="AO38" s="1">
        <v>0</v>
      </c>
      <c r="AP38" s="1">
        <v>0</v>
      </c>
      <c r="AQ38" s="1">
        <v>8</v>
      </c>
      <c r="AR38" s="1">
        <v>0</v>
      </c>
      <c r="AS38" s="1">
        <v>0</v>
      </c>
      <c r="AT38" s="1">
        <v>0</v>
      </c>
      <c r="AU38" s="1">
        <v>169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</row>
    <row r="39" spans="1:74" ht="11.25">
      <c r="A39" s="2"/>
      <c r="B39" s="1" t="s">
        <v>150</v>
      </c>
      <c r="C39" s="1">
        <v>1</v>
      </c>
      <c r="D39" s="1">
        <v>3</v>
      </c>
      <c r="E39" s="1">
        <v>0</v>
      </c>
      <c r="F39" s="1">
        <v>0</v>
      </c>
      <c r="G39" s="1">
        <v>37</v>
      </c>
      <c r="H39" s="1">
        <v>111</v>
      </c>
      <c r="I39" s="1">
        <v>0</v>
      </c>
      <c r="J39" s="1">
        <v>0</v>
      </c>
      <c r="K39" s="1">
        <v>43</v>
      </c>
      <c r="L39" s="1">
        <v>7</v>
      </c>
      <c r="M39" s="1">
        <v>1</v>
      </c>
      <c r="N39" s="1">
        <v>0</v>
      </c>
      <c r="O39" s="1">
        <v>1147</v>
      </c>
      <c r="P39" s="1">
        <v>175</v>
      </c>
      <c r="Q39" s="1">
        <v>21</v>
      </c>
      <c r="R39" s="1">
        <v>0</v>
      </c>
      <c r="S39" s="1">
        <v>6</v>
      </c>
      <c r="T39" s="1">
        <v>2</v>
      </c>
      <c r="U39" s="1">
        <v>3</v>
      </c>
      <c r="V39" s="1">
        <v>6</v>
      </c>
      <c r="W39" s="1">
        <v>122</v>
      </c>
      <c r="X39" s="1">
        <v>66</v>
      </c>
      <c r="Y39" s="1">
        <v>100</v>
      </c>
      <c r="Z39" s="1">
        <v>179</v>
      </c>
      <c r="AA39" s="1">
        <v>10</v>
      </c>
      <c r="AB39" s="1">
        <v>3</v>
      </c>
      <c r="AC39" s="1">
        <v>1</v>
      </c>
      <c r="AD39" s="1">
        <v>0</v>
      </c>
      <c r="AE39" s="1">
        <v>208</v>
      </c>
      <c r="AF39" s="1">
        <v>6</v>
      </c>
      <c r="AG39" s="1">
        <v>21</v>
      </c>
      <c r="AH39" s="1">
        <v>0</v>
      </c>
      <c r="AI39" s="1">
        <v>21</v>
      </c>
      <c r="AJ39" s="1">
        <v>3</v>
      </c>
      <c r="AK39" s="1">
        <v>0</v>
      </c>
      <c r="AL39" s="1">
        <v>0</v>
      </c>
      <c r="AM39" s="1">
        <v>524</v>
      </c>
      <c r="AN39" s="1">
        <v>25</v>
      </c>
      <c r="AO39" s="1">
        <v>0</v>
      </c>
      <c r="AP39" s="1">
        <v>0</v>
      </c>
      <c r="AQ39" s="1">
        <v>22</v>
      </c>
      <c r="AR39" s="1">
        <v>8</v>
      </c>
      <c r="AS39" s="1">
        <v>0</v>
      </c>
      <c r="AT39" s="1">
        <v>0</v>
      </c>
      <c r="AU39" s="1">
        <v>304</v>
      </c>
      <c r="AV39" s="1">
        <v>120</v>
      </c>
      <c r="AW39" s="1">
        <v>0</v>
      </c>
      <c r="AX39" s="1">
        <v>0</v>
      </c>
      <c r="AY39" s="1">
        <v>12</v>
      </c>
      <c r="AZ39" s="1">
        <v>3</v>
      </c>
      <c r="BA39" s="1">
        <v>0</v>
      </c>
      <c r="BB39" s="1">
        <v>0</v>
      </c>
      <c r="BC39" s="1">
        <v>111</v>
      </c>
      <c r="BD39" s="1">
        <v>24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</row>
    <row r="40" spans="1:74" ht="11.25">
      <c r="A40" s="2"/>
      <c r="B40" s="1" t="s">
        <v>149</v>
      </c>
      <c r="C40" s="1">
        <v>0</v>
      </c>
      <c r="D40" s="1">
        <v>1</v>
      </c>
      <c r="E40" s="1">
        <v>0</v>
      </c>
      <c r="F40" s="1">
        <v>0</v>
      </c>
      <c r="G40" s="1">
        <v>0</v>
      </c>
      <c r="H40" s="1">
        <v>23</v>
      </c>
      <c r="I40" s="1">
        <v>0</v>
      </c>
      <c r="J40" s="1">
        <v>0</v>
      </c>
      <c r="K40" s="1">
        <v>20</v>
      </c>
      <c r="L40" s="1">
        <v>3</v>
      </c>
      <c r="M40" s="1">
        <v>6</v>
      </c>
      <c r="N40" s="1">
        <v>0</v>
      </c>
      <c r="O40" s="1">
        <v>381</v>
      </c>
      <c r="P40" s="1">
        <v>62</v>
      </c>
      <c r="Q40" s="1">
        <v>13</v>
      </c>
      <c r="R40" s="1">
        <v>0</v>
      </c>
      <c r="S40" s="1">
        <v>1</v>
      </c>
      <c r="T40" s="1">
        <v>0</v>
      </c>
      <c r="U40" s="1">
        <v>0</v>
      </c>
      <c r="V40" s="1">
        <v>5</v>
      </c>
      <c r="W40" s="1">
        <v>12</v>
      </c>
      <c r="X40" s="1">
        <v>0</v>
      </c>
      <c r="Y40" s="1">
        <v>0</v>
      </c>
      <c r="Z40" s="1">
        <v>141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16</v>
      </c>
      <c r="AR40" s="1">
        <v>0</v>
      </c>
      <c r="AS40" s="1">
        <v>6</v>
      </c>
      <c r="AT40" s="1">
        <v>0</v>
      </c>
      <c r="AU40" s="1">
        <v>215</v>
      </c>
      <c r="AV40" s="1">
        <v>0</v>
      </c>
      <c r="AW40" s="1">
        <v>13</v>
      </c>
      <c r="AX40" s="1">
        <v>0</v>
      </c>
      <c r="AY40" s="1">
        <v>17</v>
      </c>
      <c r="AZ40" s="1">
        <v>3</v>
      </c>
      <c r="BA40" s="1">
        <v>0</v>
      </c>
      <c r="BB40" s="1">
        <v>0</v>
      </c>
      <c r="BC40" s="1">
        <v>166</v>
      </c>
      <c r="BD40" s="1">
        <v>62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</row>
    <row r="41" spans="1:74" ht="11.25">
      <c r="A41" s="2"/>
      <c r="B41" s="1" t="s">
        <v>148</v>
      </c>
      <c r="C41" s="1">
        <v>4</v>
      </c>
      <c r="D41" s="1">
        <v>2</v>
      </c>
      <c r="E41" s="1">
        <v>1</v>
      </c>
      <c r="F41" s="1">
        <v>0</v>
      </c>
      <c r="G41" s="1">
        <v>100</v>
      </c>
      <c r="H41" s="1">
        <v>50</v>
      </c>
      <c r="I41" s="1">
        <v>39</v>
      </c>
      <c r="J41" s="1">
        <v>0</v>
      </c>
      <c r="K41" s="1">
        <v>52</v>
      </c>
      <c r="L41" s="1">
        <v>5</v>
      </c>
      <c r="M41" s="1">
        <v>0</v>
      </c>
      <c r="N41" s="1">
        <v>0</v>
      </c>
      <c r="O41" s="1">
        <v>1138</v>
      </c>
      <c r="P41" s="1">
        <v>110</v>
      </c>
      <c r="Q41" s="1">
        <v>0</v>
      </c>
      <c r="R41" s="1">
        <v>0</v>
      </c>
      <c r="S41" s="1">
        <v>1</v>
      </c>
      <c r="T41" s="1">
        <v>2</v>
      </c>
      <c r="U41" s="1">
        <v>8</v>
      </c>
      <c r="V41" s="1">
        <v>6</v>
      </c>
      <c r="W41" s="1">
        <v>39</v>
      </c>
      <c r="X41" s="1">
        <v>59</v>
      </c>
      <c r="Y41" s="1">
        <v>103</v>
      </c>
      <c r="Z41" s="1">
        <v>196</v>
      </c>
      <c r="AA41" s="1">
        <v>6</v>
      </c>
      <c r="AB41" s="1">
        <v>2</v>
      </c>
      <c r="AC41" s="1">
        <v>0</v>
      </c>
      <c r="AD41" s="1">
        <v>0</v>
      </c>
      <c r="AE41" s="1">
        <v>130</v>
      </c>
      <c r="AF41" s="1">
        <v>10</v>
      </c>
      <c r="AG41" s="1">
        <v>0</v>
      </c>
      <c r="AH41" s="1">
        <v>0</v>
      </c>
      <c r="AI41" s="1">
        <v>22</v>
      </c>
      <c r="AJ41" s="1">
        <v>2</v>
      </c>
      <c r="AK41" s="1">
        <v>0</v>
      </c>
      <c r="AL41" s="1">
        <v>0</v>
      </c>
      <c r="AM41" s="1">
        <v>429</v>
      </c>
      <c r="AN41" s="1">
        <v>23</v>
      </c>
      <c r="AO41" s="1">
        <v>0</v>
      </c>
      <c r="AP41" s="1">
        <v>0</v>
      </c>
      <c r="AQ41" s="1">
        <v>25</v>
      </c>
      <c r="AR41" s="1">
        <v>5</v>
      </c>
      <c r="AS41" s="1">
        <v>0</v>
      </c>
      <c r="AT41" s="1">
        <v>0</v>
      </c>
      <c r="AU41" s="1">
        <v>381</v>
      </c>
      <c r="AV41" s="1">
        <v>47</v>
      </c>
      <c r="AW41" s="1">
        <v>0</v>
      </c>
      <c r="AX41" s="1">
        <v>0</v>
      </c>
      <c r="AY41" s="1">
        <v>18</v>
      </c>
      <c r="AZ41" s="1">
        <v>3</v>
      </c>
      <c r="BA41" s="1">
        <v>0</v>
      </c>
      <c r="BB41" s="1">
        <v>0</v>
      </c>
      <c r="BC41" s="1">
        <v>198</v>
      </c>
      <c r="BD41" s="1">
        <v>30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</row>
    <row r="42" spans="1:74" ht="11.25">
      <c r="A42" s="2"/>
      <c r="B42" s="1" t="s">
        <v>147</v>
      </c>
      <c r="C42" s="1">
        <v>2</v>
      </c>
      <c r="D42" s="1">
        <v>0</v>
      </c>
      <c r="E42" s="1">
        <v>0</v>
      </c>
      <c r="F42" s="1">
        <v>0</v>
      </c>
      <c r="G42" s="1">
        <v>16</v>
      </c>
      <c r="H42" s="1">
        <v>0</v>
      </c>
      <c r="I42" s="1">
        <v>0</v>
      </c>
      <c r="J42" s="1">
        <v>0</v>
      </c>
      <c r="K42" s="1">
        <v>45</v>
      </c>
      <c r="L42" s="1">
        <v>5</v>
      </c>
      <c r="M42" s="1">
        <v>0</v>
      </c>
      <c r="N42" s="1">
        <v>0</v>
      </c>
      <c r="O42" s="1">
        <v>1228</v>
      </c>
      <c r="P42" s="1">
        <v>160</v>
      </c>
      <c r="Q42" s="1">
        <v>0</v>
      </c>
      <c r="R42" s="1">
        <v>0</v>
      </c>
      <c r="S42" s="1">
        <v>2</v>
      </c>
      <c r="T42" s="1">
        <v>3</v>
      </c>
      <c r="U42" s="1">
        <v>1</v>
      </c>
      <c r="V42" s="1">
        <v>1</v>
      </c>
      <c r="W42" s="1">
        <v>41</v>
      </c>
      <c r="X42" s="1">
        <v>115</v>
      </c>
      <c r="Y42" s="1">
        <v>39</v>
      </c>
      <c r="Z42" s="1">
        <v>39</v>
      </c>
      <c r="AA42" s="1">
        <v>8</v>
      </c>
      <c r="AB42" s="1">
        <v>0</v>
      </c>
      <c r="AC42" s="1">
        <v>0</v>
      </c>
      <c r="AD42" s="1">
        <v>0</v>
      </c>
      <c r="AE42" s="1">
        <v>218</v>
      </c>
      <c r="AF42" s="1">
        <v>0</v>
      </c>
      <c r="AG42" s="1">
        <v>0</v>
      </c>
      <c r="AH42" s="1">
        <v>0</v>
      </c>
      <c r="AI42" s="1">
        <v>19</v>
      </c>
      <c r="AJ42" s="1">
        <v>1</v>
      </c>
      <c r="AK42" s="1">
        <v>0</v>
      </c>
      <c r="AL42" s="1">
        <v>0</v>
      </c>
      <c r="AM42" s="1">
        <v>488</v>
      </c>
      <c r="AN42" s="1">
        <v>32</v>
      </c>
      <c r="AO42" s="1">
        <v>0</v>
      </c>
      <c r="AP42" s="1">
        <v>0</v>
      </c>
      <c r="AQ42" s="1">
        <v>21</v>
      </c>
      <c r="AR42" s="1">
        <v>64</v>
      </c>
      <c r="AS42" s="1">
        <v>0</v>
      </c>
      <c r="AT42" s="1">
        <v>0</v>
      </c>
      <c r="AU42" s="1">
        <v>345</v>
      </c>
      <c r="AV42" s="1">
        <v>64</v>
      </c>
      <c r="AW42" s="1">
        <v>0</v>
      </c>
      <c r="AX42" s="1">
        <v>0</v>
      </c>
      <c r="AY42" s="1">
        <v>11</v>
      </c>
      <c r="AZ42" s="1">
        <v>2</v>
      </c>
      <c r="BA42" s="1">
        <v>0</v>
      </c>
      <c r="BB42" s="1">
        <v>0</v>
      </c>
      <c r="BC42" s="1">
        <v>177</v>
      </c>
      <c r="BD42" s="1">
        <v>64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</row>
    <row r="43" spans="1:74" ht="11.25">
      <c r="A43" s="2"/>
      <c r="B43" s="1" t="s">
        <v>146</v>
      </c>
      <c r="C43" s="1">
        <v>0</v>
      </c>
      <c r="D43" s="1">
        <v>0</v>
      </c>
      <c r="E43" s="1">
        <v>3</v>
      </c>
      <c r="F43" s="1">
        <v>0</v>
      </c>
      <c r="G43" s="1">
        <v>0</v>
      </c>
      <c r="H43" s="1">
        <v>0</v>
      </c>
      <c r="I43" s="1">
        <v>90</v>
      </c>
      <c r="J43" s="1">
        <v>0</v>
      </c>
      <c r="K43" s="1">
        <v>20</v>
      </c>
      <c r="L43" s="1">
        <v>0</v>
      </c>
      <c r="M43" s="1">
        <v>1</v>
      </c>
      <c r="N43" s="1">
        <v>0</v>
      </c>
      <c r="O43" s="1">
        <v>596</v>
      </c>
      <c r="P43" s="1">
        <v>0</v>
      </c>
      <c r="Q43" s="1">
        <v>29</v>
      </c>
      <c r="R43" s="1">
        <v>0</v>
      </c>
      <c r="S43" s="1">
        <v>0</v>
      </c>
      <c r="T43" s="1">
        <v>3</v>
      </c>
      <c r="U43" s="1">
        <v>0</v>
      </c>
      <c r="V43" s="1">
        <v>1</v>
      </c>
      <c r="W43" s="1">
        <v>0</v>
      </c>
      <c r="X43" s="1">
        <v>117</v>
      </c>
      <c r="Y43" s="1">
        <v>0</v>
      </c>
      <c r="Z43" s="1">
        <v>39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9</v>
      </c>
      <c r="AJ43" s="1">
        <v>0</v>
      </c>
      <c r="AK43" s="1">
        <v>1</v>
      </c>
      <c r="AL43" s="1">
        <v>0</v>
      </c>
      <c r="AM43" s="1">
        <v>271</v>
      </c>
      <c r="AN43" s="1">
        <v>0</v>
      </c>
      <c r="AO43" s="1">
        <v>19</v>
      </c>
      <c r="AP43" s="1">
        <v>0</v>
      </c>
      <c r="AQ43" s="1">
        <v>8</v>
      </c>
      <c r="AR43" s="1">
        <v>0</v>
      </c>
      <c r="AS43" s="1">
        <v>0</v>
      </c>
      <c r="AT43" s="1">
        <v>0</v>
      </c>
      <c r="AU43" s="1">
        <v>234</v>
      </c>
      <c r="AV43" s="1">
        <v>0</v>
      </c>
      <c r="AW43" s="1">
        <v>0</v>
      </c>
      <c r="AX43" s="1">
        <v>0</v>
      </c>
      <c r="AY43" s="1">
        <v>3</v>
      </c>
      <c r="AZ43" s="1">
        <v>0</v>
      </c>
      <c r="BA43" s="1">
        <v>1</v>
      </c>
      <c r="BB43" s="1">
        <v>0</v>
      </c>
      <c r="BC43" s="1">
        <v>91</v>
      </c>
      <c r="BD43" s="1">
        <v>0</v>
      </c>
      <c r="BE43" s="1">
        <v>10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</row>
    <row r="44" spans="1:74" ht="11.25">
      <c r="A44" s="2"/>
      <c r="B44" s="1" t="s">
        <v>145</v>
      </c>
      <c r="C44" s="1">
        <v>2</v>
      </c>
      <c r="D44" s="1">
        <v>0</v>
      </c>
      <c r="E44" s="1">
        <v>0</v>
      </c>
      <c r="F44" s="1">
        <v>0</v>
      </c>
      <c r="G44" s="1">
        <v>25</v>
      </c>
      <c r="H44" s="1">
        <v>0</v>
      </c>
      <c r="I44" s="1">
        <v>0</v>
      </c>
      <c r="J44" s="1">
        <v>0</v>
      </c>
      <c r="K44" s="1">
        <v>38</v>
      </c>
      <c r="L44" s="1">
        <v>0</v>
      </c>
      <c r="M44" s="1">
        <v>0</v>
      </c>
      <c r="N44" s="1">
        <v>0</v>
      </c>
      <c r="O44" s="1">
        <v>1011</v>
      </c>
      <c r="P44" s="1">
        <v>0</v>
      </c>
      <c r="Q44" s="1">
        <v>0</v>
      </c>
      <c r="R44" s="1">
        <v>0</v>
      </c>
      <c r="S44" s="1">
        <v>1</v>
      </c>
      <c r="T44" s="1">
        <v>2</v>
      </c>
      <c r="U44" s="1">
        <v>1</v>
      </c>
      <c r="V44" s="1">
        <v>2</v>
      </c>
      <c r="W44" s="1">
        <v>16</v>
      </c>
      <c r="X44" s="1">
        <v>55</v>
      </c>
      <c r="Y44" s="1">
        <v>20</v>
      </c>
      <c r="Z44" s="1">
        <v>55</v>
      </c>
      <c r="AA44" s="1">
        <v>6</v>
      </c>
      <c r="AB44" s="1">
        <v>0</v>
      </c>
      <c r="AC44" s="1">
        <v>0</v>
      </c>
      <c r="AD44" s="1">
        <v>0</v>
      </c>
      <c r="AE44" s="1">
        <v>188</v>
      </c>
      <c r="AF44" s="1">
        <v>0</v>
      </c>
      <c r="AG44" s="1">
        <v>0</v>
      </c>
      <c r="AH44" s="1">
        <v>0</v>
      </c>
      <c r="AI44" s="1">
        <v>21</v>
      </c>
      <c r="AJ44" s="1">
        <v>0</v>
      </c>
      <c r="AK44" s="1">
        <v>0</v>
      </c>
      <c r="AL44" s="1">
        <v>0</v>
      </c>
      <c r="AM44" s="1">
        <v>460</v>
      </c>
      <c r="AN44" s="1">
        <v>0</v>
      </c>
      <c r="AO44" s="1">
        <v>0</v>
      </c>
      <c r="AP44" s="1">
        <v>0</v>
      </c>
      <c r="AQ44" s="1">
        <v>22</v>
      </c>
      <c r="AR44" s="1">
        <v>0</v>
      </c>
      <c r="AS44" s="1">
        <v>0</v>
      </c>
      <c r="AT44" s="1">
        <v>0</v>
      </c>
      <c r="AU44" s="1">
        <v>363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</row>
    <row r="45" spans="1:74" ht="11.25">
      <c r="A45" s="2"/>
      <c r="B45" s="1" t="s">
        <v>143</v>
      </c>
      <c r="C45" s="1">
        <v>2</v>
      </c>
      <c r="D45" s="1">
        <v>0</v>
      </c>
      <c r="E45" s="1">
        <v>2</v>
      </c>
      <c r="F45" s="1">
        <v>0</v>
      </c>
      <c r="G45" s="1">
        <v>76</v>
      </c>
      <c r="H45" s="1">
        <v>0</v>
      </c>
      <c r="I45" s="1">
        <v>76</v>
      </c>
      <c r="J45" s="1">
        <v>0</v>
      </c>
      <c r="K45" s="1">
        <v>72</v>
      </c>
      <c r="L45" s="1">
        <v>0</v>
      </c>
      <c r="M45" s="1">
        <v>3</v>
      </c>
      <c r="N45" s="1">
        <v>0</v>
      </c>
      <c r="O45" s="1">
        <v>1804</v>
      </c>
      <c r="P45" s="1">
        <v>0</v>
      </c>
      <c r="Q45" s="1">
        <v>75</v>
      </c>
      <c r="R45" s="1">
        <v>0</v>
      </c>
      <c r="S45" s="1">
        <v>0</v>
      </c>
      <c r="T45" s="1">
        <v>2</v>
      </c>
      <c r="U45" s="1">
        <v>2</v>
      </c>
      <c r="V45" s="1">
        <v>2</v>
      </c>
      <c r="W45" s="1">
        <v>0</v>
      </c>
      <c r="X45" s="1">
        <v>76</v>
      </c>
      <c r="Y45" s="1">
        <v>76</v>
      </c>
      <c r="Z45" s="1">
        <v>76</v>
      </c>
      <c r="AA45" s="1">
        <v>3</v>
      </c>
      <c r="AB45" s="1">
        <v>0</v>
      </c>
      <c r="AC45" s="1">
        <v>0</v>
      </c>
      <c r="AD45" s="1">
        <v>0</v>
      </c>
      <c r="AE45" s="1">
        <v>84</v>
      </c>
      <c r="AF45" s="1">
        <v>0</v>
      </c>
      <c r="AG45" s="1">
        <v>0</v>
      </c>
      <c r="AH45" s="1">
        <v>0</v>
      </c>
      <c r="AI45" s="1">
        <v>32</v>
      </c>
      <c r="AJ45" s="1">
        <v>0</v>
      </c>
      <c r="AK45" s="1">
        <v>1</v>
      </c>
      <c r="AL45" s="1">
        <v>0</v>
      </c>
      <c r="AM45" s="1">
        <v>794</v>
      </c>
      <c r="AN45" s="1">
        <v>0</v>
      </c>
      <c r="AO45" s="1">
        <v>25</v>
      </c>
      <c r="AP45" s="1">
        <v>0</v>
      </c>
      <c r="AQ45" s="1">
        <v>25</v>
      </c>
      <c r="AR45" s="1">
        <v>0</v>
      </c>
      <c r="AS45" s="1">
        <v>1</v>
      </c>
      <c r="AT45" s="1">
        <v>0</v>
      </c>
      <c r="AU45" s="1">
        <v>622</v>
      </c>
      <c r="AV45" s="1">
        <v>0</v>
      </c>
      <c r="AW45" s="1">
        <v>25</v>
      </c>
      <c r="AX45" s="1">
        <v>0</v>
      </c>
      <c r="AY45" s="1">
        <v>12</v>
      </c>
      <c r="AZ45" s="1">
        <v>0</v>
      </c>
      <c r="BA45" s="1">
        <v>1</v>
      </c>
      <c r="BB45" s="1">
        <v>0</v>
      </c>
      <c r="BC45" s="1">
        <v>304</v>
      </c>
      <c r="BD45" s="1">
        <v>0</v>
      </c>
      <c r="BE45" s="1">
        <v>25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</row>
    <row r="46" spans="1:74" ht="11.25">
      <c r="A46" s="2"/>
      <c r="B46" s="1" t="s">
        <v>142</v>
      </c>
      <c r="C46" s="1">
        <v>3</v>
      </c>
      <c r="D46" s="1">
        <v>0</v>
      </c>
      <c r="E46" s="1">
        <v>0</v>
      </c>
      <c r="F46" s="1">
        <v>1</v>
      </c>
      <c r="G46" s="1">
        <v>35</v>
      </c>
      <c r="H46" s="1">
        <v>0</v>
      </c>
      <c r="I46" s="1">
        <v>0</v>
      </c>
      <c r="J46" s="1">
        <v>4</v>
      </c>
      <c r="K46" s="1">
        <v>54</v>
      </c>
      <c r="L46" s="1">
        <v>7</v>
      </c>
      <c r="M46" s="1">
        <v>2</v>
      </c>
      <c r="N46" s="1">
        <v>0</v>
      </c>
      <c r="O46" s="1">
        <v>1203</v>
      </c>
      <c r="P46" s="1">
        <v>110</v>
      </c>
      <c r="Q46" s="1">
        <v>60</v>
      </c>
      <c r="R46" s="1">
        <v>0</v>
      </c>
      <c r="S46" s="1">
        <v>0</v>
      </c>
      <c r="T46" s="1">
        <v>1</v>
      </c>
      <c r="U46" s="1">
        <v>0</v>
      </c>
      <c r="V46" s="1">
        <v>2</v>
      </c>
      <c r="W46" s="1">
        <v>0</v>
      </c>
      <c r="X46" s="1">
        <v>39</v>
      </c>
      <c r="Y46" s="1">
        <v>0</v>
      </c>
      <c r="Z46" s="1">
        <v>78</v>
      </c>
      <c r="AA46" s="1">
        <v>7</v>
      </c>
      <c r="AB46" s="1">
        <v>0</v>
      </c>
      <c r="AC46" s="1">
        <v>2</v>
      </c>
      <c r="AD46" s="1">
        <v>0</v>
      </c>
      <c r="AE46" s="1">
        <v>180</v>
      </c>
      <c r="AF46" s="1">
        <v>0</v>
      </c>
      <c r="AG46" s="1">
        <v>60</v>
      </c>
      <c r="AH46" s="1">
        <v>0</v>
      </c>
      <c r="AI46" s="1">
        <v>19</v>
      </c>
      <c r="AJ46" s="1">
        <v>0</v>
      </c>
      <c r="AK46" s="1">
        <v>0</v>
      </c>
      <c r="AL46" s="1">
        <v>0</v>
      </c>
      <c r="AM46" s="1">
        <v>390</v>
      </c>
      <c r="AN46" s="1">
        <v>0</v>
      </c>
      <c r="AO46" s="1">
        <v>0</v>
      </c>
      <c r="AP46" s="1">
        <v>0</v>
      </c>
      <c r="AQ46" s="1">
        <v>18</v>
      </c>
      <c r="AR46" s="1">
        <v>3</v>
      </c>
      <c r="AS46" s="1">
        <v>0</v>
      </c>
      <c r="AT46" s="1">
        <v>0</v>
      </c>
      <c r="AU46" s="1">
        <v>387</v>
      </c>
      <c r="AV46" s="1">
        <v>44</v>
      </c>
      <c r="AW46" s="1">
        <v>0</v>
      </c>
      <c r="AX46" s="1">
        <v>0</v>
      </c>
      <c r="AY46" s="1">
        <v>11</v>
      </c>
      <c r="AZ46" s="1">
        <v>4</v>
      </c>
      <c r="BA46" s="1">
        <v>0</v>
      </c>
      <c r="BB46" s="1">
        <v>0</v>
      </c>
      <c r="BC46" s="1">
        <v>246</v>
      </c>
      <c r="BD46" s="1">
        <v>66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</row>
    <row r="47" spans="1:74" ht="11.25">
      <c r="A47" s="2"/>
      <c r="B47" s="1" t="s">
        <v>140</v>
      </c>
      <c r="C47" s="1">
        <v>2</v>
      </c>
      <c r="D47" s="1">
        <v>0</v>
      </c>
      <c r="E47" s="1">
        <v>0</v>
      </c>
      <c r="F47" s="1">
        <v>0</v>
      </c>
      <c r="G47" s="1">
        <v>60</v>
      </c>
      <c r="H47" s="1">
        <v>0</v>
      </c>
      <c r="I47" s="1">
        <v>0</v>
      </c>
      <c r="J47" s="1">
        <v>0</v>
      </c>
      <c r="K47" s="1">
        <v>68</v>
      </c>
      <c r="L47" s="1">
        <v>5</v>
      </c>
      <c r="M47" s="1">
        <v>3</v>
      </c>
      <c r="N47" s="1">
        <v>0</v>
      </c>
      <c r="O47" s="1">
        <v>1828</v>
      </c>
      <c r="P47" s="1">
        <v>125</v>
      </c>
      <c r="Q47" s="1">
        <v>110</v>
      </c>
      <c r="R47" s="1">
        <v>0</v>
      </c>
      <c r="S47" s="1">
        <v>1</v>
      </c>
      <c r="T47" s="1">
        <v>3</v>
      </c>
      <c r="U47" s="1">
        <v>2</v>
      </c>
      <c r="V47" s="1">
        <v>11</v>
      </c>
      <c r="W47" s="1">
        <v>34</v>
      </c>
      <c r="X47" s="1">
        <v>94</v>
      </c>
      <c r="Y47" s="1">
        <v>20</v>
      </c>
      <c r="Z47" s="1">
        <v>370</v>
      </c>
      <c r="AA47" s="1">
        <v>11</v>
      </c>
      <c r="AB47" s="1">
        <v>1</v>
      </c>
      <c r="AC47" s="1">
        <v>3</v>
      </c>
      <c r="AD47" s="1">
        <v>0</v>
      </c>
      <c r="AE47" s="1">
        <v>272</v>
      </c>
      <c r="AF47" s="1">
        <v>30</v>
      </c>
      <c r="AG47" s="1">
        <v>52</v>
      </c>
      <c r="AH47" s="1">
        <v>0</v>
      </c>
      <c r="AI47" s="1">
        <v>25</v>
      </c>
      <c r="AJ47" s="1">
        <v>2</v>
      </c>
      <c r="AK47" s="1">
        <v>2</v>
      </c>
      <c r="AL47" s="1">
        <v>0</v>
      </c>
      <c r="AM47" s="1">
        <v>637</v>
      </c>
      <c r="AN47" s="1">
        <v>50</v>
      </c>
      <c r="AO47" s="1">
        <v>28</v>
      </c>
      <c r="AP47" s="1">
        <v>0</v>
      </c>
      <c r="AQ47" s="1">
        <v>33</v>
      </c>
      <c r="AR47" s="1">
        <v>2</v>
      </c>
      <c r="AS47" s="1">
        <v>1</v>
      </c>
      <c r="AT47" s="1">
        <v>0</v>
      </c>
      <c r="AU47" s="1">
        <v>563</v>
      </c>
      <c r="AV47" s="1">
        <v>45</v>
      </c>
      <c r="AW47" s="1">
        <v>30</v>
      </c>
      <c r="AX47" s="1">
        <v>0</v>
      </c>
      <c r="AY47" s="1">
        <v>29</v>
      </c>
      <c r="AZ47" s="1">
        <v>0</v>
      </c>
      <c r="BA47" s="1">
        <v>0</v>
      </c>
      <c r="BB47" s="1">
        <v>0</v>
      </c>
      <c r="BC47" s="1">
        <v>356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</row>
    <row r="48" spans="1:74" ht="11.25">
      <c r="A48" s="2"/>
      <c r="B48" s="1" t="s">
        <v>139</v>
      </c>
      <c r="C48" s="1">
        <v>5</v>
      </c>
      <c r="D48" s="1">
        <v>1</v>
      </c>
      <c r="E48" s="1">
        <v>0</v>
      </c>
      <c r="F48" s="1">
        <v>0</v>
      </c>
      <c r="G48" s="1">
        <v>150</v>
      </c>
      <c r="H48" s="1">
        <v>30</v>
      </c>
      <c r="I48" s="1">
        <v>0</v>
      </c>
      <c r="J48" s="1">
        <v>0</v>
      </c>
      <c r="K48" s="1">
        <v>42</v>
      </c>
      <c r="L48" s="1">
        <v>4</v>
      </c>
      <c r="M48" s="1">
        <v>0</v>
      </c>
      <c r="N48" s="1">
        <v>0</v>
      </c>
      <c r="O48" s="1">
        <v>927</v>
      </c>
      <c r="P48" s="1">
        <v>88</v>
      </c>
      <c r="Q48" s="1">
        <v>0</v>
      </c>
      <c r="R48" s="1">
        <v>0</v>
      </c>
      <c r="S48" s="1">
        <v>0</v>
      </c>
      <c r="T48" s="1">
        <v>2</v>
      </c>
      <c r="U48" s="1">
        <v>0</v>
      </c>
      <c r="V48" s="1">
        <v>8</v>
      </c>
      <c r="W48" s="1">
        <v>0</v>
      </c>
      <c r="X48" s="1">
        <v>60</v>
      </c>
      <c r="Y48" s="1">
        <v>0</v>
      </c>
      <c r="Z48" s="1">
        <v>224</v>
      </c>
      <c r="AA48" s="1">
        <v>6</v>
      </c>
      <c r="AB48" s="1">
        <v>0</v>
      </c>
      <c r="AC48" s="1">
        <v>0</v>
      </c>
      <c r="AD48" s="1">
        <v>0</v>
      </c>
      <c r="AE48" s="1">
        <v>170</v>
      </c>
      <c r="AF48" s="1">
        <v>0</v>
      </c>
      <c r="AG48" s="1">
        <v>0</v>
      </c>
      <c r="AH48" s="1">
        <v>0</v>
      </c>
      <c r="AI48" s="1">
        <v>20</v>
      </c>
      <c r="AJ48" s="1">
        <v>2</v>
      </c>
      <c r="AK48" s="1">
        <v>0</v>
      </c>
      <c r="AL48" s="1">
        <v>0</v>
      </c>
      <c r="AM48" s="1">
        <v>390</v>
      </c>
      <c r="AN48" s="1">
        <v>42</v>
      </c>
      <c r="AO48" s="1">
        <v>0</v>
      </c>
      <c r="AP48" s="1">
        <v>0</v>
      </c>
      <c r="AQ48" s="1">
        <v>16</v>
      </c>
      <c r="AR48" s="1">
        <v>3</v>
      </c>
      <c r="AS48" s="1">
        <v>0</v>
      </c>
      <c r="AT48" s="1">
        <v>0</v>
      </c>
      <c r="AU48" s="1">
        <v>239</v>
      </c>
      <c r="AV48" s="1">
        <v>46</v>
      </c>
      <c r="AW48" s="1">
        <v>0</v>
      </c>
      <c r="AX48" s="1">
        <v>0</v>
      </c>
      <c r="AY48" s="1">
        <v>15</v>
      </c>
      <c r="AZ48" s="1">
        <v>0</v>
      </c>
      <c r="BA48" s="1">
        <v>0</v>
      </c>
      <c r="BB48" s="1">
        <v>0</v>
      </c>
      <c r="BC48" s="1">
        <v>128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</row>
    <row r="49" spans="1:74" ht="11.25">
      <c r="A49" s="2"/>
      <c r="B49" s="1" t="s">
        <v>138</v>
      </c>
      <c r="C49" s="1">
        <v>2</v>
      </c>
      <c r="D49" s="1">
        <v>0</v>
      </c>
      <c r="E49" s="1">
        <v>0</v>
      </c>
      <c r="F49" s="1">
        <v>0</v>
      </c>
      <c r="G49" s="1">
        <v>64</v>
      </c>
      <c r="H49" s="1">
        <v>0</v>
      </c>
      <c r="I49" s="1">
        <v>0</v>
      </c>
      <c r="J49" s="1">
        <v>0</v>
      </c>
      <c r="K49" s="1">
        <v>12</v>
      </c>
      <c r="L49" s="1">
        <v>0</v>
      </c>
      <c r="M49" s="1">
        <v>1</v>
      </c>
      <c r="N49" s="1">
        <v>0</v>
      </c>
      <c r="O49" s="1">
        <v>384</v>
      </c>
      <c r="P49" s="1">
        <v>0</v>
      </c>
      <c r="Q49" s="1">
        <v>32</v>
      </c>
      <c r="R49" s="1">
        <v>0</v>
      </c>
      <c r="S49" s="1">
        <v>3</v>
      </c>
      <c r="T49" s="1">
        <v>2</v>
      </c>
      <c r="U49" s="1">
        <v>0</v>
      </c>
      <c r="V49" s="1">
        <v>4</v>
      </c>
      <c r="W49" s="1">
        <v>78</v>
      </c>
      <c r="X49" s="1">
        <v>73</v>
      </c>
      <c r="Y49" s="1">
        <v>0</v>
      </c>
      <c r="Z49" s="1">
        <v>152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</row>
    <row r="50" spans="1:74" ht="11.25">
      <c r="A50" s="2"/>
      <c r="B50" s="1" t="s">
        <v>136</v>
      </c>
      <c r="C50" s="1">
        <v>4</v>
      </c>
      <c r="D50" s="1">
        <v>0</v>
      </c>
      <c r="E50" s="1">
        <v>0</v>
      </c>
      <c r="F50" s="1">
        <v>0</v>
      </c>
      <c r="G50" s="1">
        <v>66</v>
      </c>
      <c r="H50" s="1">
        <v>0</v>
      </c>
      <c r="I50" s="1">
        <v>0</v>
      </c>
      <c r="J50" s="1">
        <v>0</v>
      </c>
      <c r="K50" s="1">
        <v>35</v>
      </c>
      <c r="L50" s="1">
        <v>0</v>
      </c>
      <c r="M50" s="1">
        <v>4</v>
      </c>
      <c r="N50" s="1">
        <v>0</v>
      </c>
      <c r="O50" s="1">
        <v>1152</v>
      </c>
      <c r="P50" s="1">
        <v>0</v>
      </c>
      <c r="Q50" s="1">
        <v>94</v>
      </c>
      <c r="R50" s="1">
        <v>0</v>
      </c>
      <c r="S50" s="1">
        <v>1</v>
      </c>
      <c r="T50" s="1">
        <v>1</v>
      </c>
      <c r="U50" s="1">
        <v>24</v>
      </c>
      <c r="V50" s="1">
        <v>1</v>
      </c>
      <c r="W50" s="1">
        <v>25</v>
      </c>
      <c r="X50" s="1">
        <v>38</v>
      </c>
      <c r="Y50" s="1">
        <v>616</v>
      </c>
      <c r="Z50" s="1">
        <v>38</v>
      </c>
      <c r="AA50" s="1">
        <v>6</v>
      </c>
      <c r="AB50" s="1">
        <v>0</v>
      </c>
      <c r="AC50" s="1">
        <v>2</v>
      </c>
      <c r="AD50" s="1">
        <v>0</v>
      </c>
      <c r="AE50" s="1">
        <v>195</v>
      </c>
      <c r="AF50" s="1">
        <v>0</v>
      </c>
      <c r="AG50" s="1">
        <v>47</v>
      </c>
      <c r="AH50" s="1">
        <v>0</v>
      </c>
      <c r="AI50" s="1">
        <v>15</v>
      </c>
      <c r="AJ50" s="1">
        <v>0</v>
      </c>
      <c r="AK50" s="1">
        <v>1</v>
      </c>
      <c r="AL50" s="1">
        <v>0</v>
      </c>
      <c r="AM50" s="1">
        <v>487</v>
      </c>
      <c r="AN50" s="1">
        <v>0</v>
      </c>
      <c r="AO50" s="1">
        <v>32</v>
      </c>
      <c r="AP50" s="1">
        <v>0</v>
      </c>
      <c r="AQ50" s="1">
        <v>14</v>
      </c>
      <c r="AR50" s="1">
        <v>0</v>
      </c>
      <c r="AS50" s="1">
        <v>1</v>
      </c>
      <c r="AT50" s="1">
        <v>0</v>
      </c>
      <c r="AU50" s="1">
        <v>470</v>
      </c>
      <c r="AV50" s="1">
        <v>0</v>
      </c>
      <c r="AW50" s="1">
        <v>15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</row>
    <row r="51" spans="1:74" ht="11.25">
      <c r="A51" s="2"/>
      <c r="B51" s="1" t="s">
        <v>133</v>
      </c>
      <c r="C51" s="1">
        <v>1</v>
      </c>
      <c r="D51" s="1">
        <v>0</v>
      </c>
      <c r="E51" s="1">
        <v>0</v>
      </c>
      <c r="F51" s="1">
        <v>0</v>
      </c>
      <c r="G51" s="1">
        <v>30</v>
      </c>
      <c r="H51" s="1">
        <v>0</v>
      </c>
      <c r="I51" s="1">
        <v>0</v>
      </c>
      <c r="J51" s="1">
        <v>0</v>
      </c>
      <c r="K51" s="1">
        <v>17</v>
      </c>
      <c r="L51" s="1">
        <v>0</v>
      </c>
      <c r="M51" s="1">
        <v>0</v>
      </c>
      <c r="N51" s="1">
        <v>0</v>
      </c>
      <c r="O51" s="1">
        <v>252</v>
      </c>
      <c r="P51" s="1">
        <v>0</v>
      </c>
      <c r="Q51" s="1">
        <v>0</v>
      </c>
      <c r="R51" s="1">
        <v>0</v>
      </c>
      <c r="S51" s="1">
        <v>0</v>
      </c>
      <c r="T51" s="1">
        <v>2</v>
      </c>
      <c r="U51" s="1">
        <v>0</v>
      </c>
      <c r="V51" s="1">
        <v>3</v>
      </c>
      <c r="W51" s="1">
        <v>0</v>
      </c>
      <c r="X51" s="1">
        <v>60</v>
      </c>
      <c r="Y51" s="1">
        <v>0</v>
      </c>
      <c r="Z51" s="1">
        <v>30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11</v>
      </c>
      <c r="BH51" s="1">
        <v>0</v>
      </c>
      <c r="BI51" s="1">
        <v>0</v>
      </c>
      <c r="BJ51" s="1">
        <v>0</v>
      </c>
      <c r="BK51" s="1">
        <v>128</v>
      </c>
      <c r="BL51" s="1">
        <v>0</v>
      </c>
      <c r="BM51" s="1">
        <v>0</v>
      </c>
      <c r="BN51" s="1">
        <v>0</v>
      </c>
      <c r="BO51" s="1">
        <v>14</v>
      </c>
      <c r="BP51" s="1">
        <v>0</v>
      </c>
      <c r="BQ51" s="1">
        <v>0</v>
      </c>
      <c r="BR51" s="1">
        <v>0</v>
      </c>
      <c r="BS51" s="1">
        <v>124</v>
      </c>
      <c r="BT51" s="1">
        <v>0</v>
      </c>
      <c r="BU51" s="1">
        <v>0</v>
      </c>
      <c r="BV51" s="1">
        <v>0</v>
      </c>
    </row>
    <row r="52" spans="1:74" ht="11.25">
      <c r="A52" s="2"/>
      <c r="B52" s="1" t="s">
        <v>132</v>
      </c>
      <c r="C52" s="1">
        <v>1</v>
      </c>
      <c r="D52" s="1">
        <v>2</v>
      </c>
      <c r="E52" s="1">
        <v>0</v>
      </c>
      <c r="F52" s="1">
        <v>0</v>
      </c>
      <c r="G52" s="1">
        <v>30</v>
      </c>
      <c r="H52" s="1">
        <v>60</v>
      </c>
      <c r="I52" s="1">
        <v>0</v>
      </c>
      <c r="J52" s="1">
        <v>0</v>
      </c>
      <c r="K52" s="1">
        <v>37</v>
      </c>
      <c r="L52" s="1">
        <v>3</v>
      </c>
      <c r="M52" s="1">
        <v>0</v>
      </c>
      <c r="N52" s="1">
        <v>0</v>
      </c>
      <c r="O52" s="1">
        <v>885</v>
      </c>
      <c r="P52" s="1">
        <v>105</v>
      </c>
      <c r="Q52" s="1">
        <v>0</v>
      </c>
      <c r="R52" s="1">
        <v>0</v>
      </c>
      <c r="S52" s="1">
        <v>3</v>
      </c>
      <c r="T52" s="1">
        <v>2</v>
      </c>
      <c r="U52" s="1">
        <v>0</v>
      </c>
      <c r="V52" s="1">
        <v>4</v>
      </c>
      <c r="W52" s="1">
        <v>29</v>
      </c>
      <c r="X52" s="1">
        <v>57</v>
      </c>
      <c r="Y52" s="1">
        <v>0</v>
      </c>
      <c r="Z52" s="1">
        <v>121</v>
      </c>
      <c r="AA52" s="1">
        <v>6</v>
      </c>
      <c r="AB52" s="1">
        <v>2</v>
      </c>
      <c r="AC52" s="1">
        <v>0</v>
      </c>
      <c r="AD52" s="1">
        <v>0</v>
      </c>
      <c r="AE52" s="1">
        <v>121</v>
      </c>
      <c r="AF52" s="1">
        <v>47</v>
      </c>
      <c r="AG52" s="1">
        <v>0</v>
      </c>
      <c r="AH52" s="1">
        <v>0</v>
      </c>
      <c r="AI52" s="1">
        <v>17</v>
      </c>
      <c r="AJ52" s="1">
        <v>2</v>
      </c>
      <c r="AK52" s="1">
        <v>0</v>
      </c>
      <c r="AL52" s="1">
        <v>0</v>
      </c>
      <c r="AM52" s="1">
        <v>390</v>
      </c>
      <c r="AN52" s="1">
        <v>7</v>
      </c>
      <c r="AO52" s="1">
        <v>0</v>
      </c>
      <c r="AP52" s="1">
        <v>0</v>
      </c>
      <c r="AQ52" s="1">
        <v>16</v>
      </c>
      <c r="AR52" s="1">
        <v>3</v>
      </c>
      <c r="AS52" s="1">
        <v>0</v>
      </c>
      <c r="AT52" s="1">
        <v>0</v>
      </c>
      <c r="AU52" s="1">
        <v>266</v>
      </c>
      <c r="AV52" s="1">
        <v>45</v>
      </c>
      <c r="AW52" s="1">
        <v>0</v>
      </c>
      <c r="AX52" s="1">
        <v>0</v>
      </c>
      <c r="AY52" s="1">
        <v>14</v>
      </c>
      <c r="AZ52" s="1">
        <v>1</v>
      </c>
      <c r="BA52" s="1">
        <v>0</v>
      </c>
      <c r="BB52" s="1">
        <v>0</v>
      </c>
      <c r="BC52" s="1">
        <v>108</v>
      </c>
      <c r="BD52" s="1">
        <v>6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</row>
    <row r="53" spans="1:74" ht="11.25">
      <c r="A53" s="2"/>
      <c r="B53" s="1" t="s">
        <v>131</v>
      </c>
      <c r="C53" s="1">
        <v>0</v>
      </c>
      <c r="D53" s="1">
        <v>0</v>
      </c>
      <c r="E53" s="1">
        <v>2</v>
      </c>
      <c r="F53" s="1">
        <v>0</v>
      </c>
      <c r="G53" s="1">
        <v>0</v>
      </c>
      <c r="H53" s="1">
        <v>0</v>
      </c>
      <c r="I53" s="1">
        <v>30</v>
      </c>
      <c r="J53" s="1">
        <v>0</v>
      </c>
      <c r="K53" s="1">
        <v>0</v>
      </c>
      <c r="L53" s="1">
        <v>0</v>
      </c>
      <c r="M53" s="1">
        <v>11</v>
      </c>
      <c r="N53" s="1">
        <v>0</v>
      </c>
      <c r="O53" s="1">
        <v>0</v>
      </c>
      <c r="P53" s="1">
        <v>0</v>
      </c>
      <c r="Q53" s="1">
        <v>70</v>
      </c>
      <c r="R53" s="1">
        <v>0</v>
      </c>
      <c r="S53" s="1">
        <v>0</v>
      </c>
      <c r="T53" s="1">
        <v>2</v>
      </c>
      <c r="U53" s="1">
        <v>0</v>
      </c>
      <c r="V53" s="1">
        <v>1</v>
      </c>
      <c r="W53" s="1">
        <v>0</v>
      </c>
      <c r="X53" s="1">
        <v>80</v>
      </c>
      <c r="Y53" s="1">
        <v>0</v>
      </c>
      <c r="Z53" s="1">
        <v>20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5</v>
      </c>
      <c r="BJ53" s="1">
        <v>0</v>
      </c>
      <c r="BK53" s="1">
        <v>0</v>
      </c>
      <c r="BL53" s="1">
        <v>0</v>
      </c>
      <c r="BM53" s="1">
        <v>35</v>
      </c>
      <c r="BN53" s="1">
        <v>0</v>
      </c>
      <c r="BO53" s="1">
        <v>0</v>
      </c>
      <c r="BP53" s="1">
        <v>0</v>
      </c>
      <c r="BQ53" s="1">
        <v>6</v>
      </c>
      <c r="BR53" s="1">
        <v>0</v>
      </c>
      <c r="BS53" s="1">
        <v>0</v>
      </c>
      <c r="BT53" s="1">
        <v>0</v>
      </c>
      <c r="BU53" s="1">
        <v>35</v>
      </c>
      <c r="BV53" s="1">
        <v>0</v>
      </c>
    </row>
    <row r="54" spans="1:74" ht="11.25">
      <c r="A54" s="2"/>
      <c r="B54" s="1" t="s">
        <v>130</v>
      </c>
      <c r="C54" s="1">
        <v>0</v>
      </c>
      <c r="D54" s="1">
        <v>0</v>
      </c>
      <c r="E54" s="1">
        <v>0</v>
      </c>
      <c r="F54" s="1">
        <v>1</v>
      </c>
      <c r="G54" s="1">
        <v>0</v>
      </c>
      <c r="H54" s="1">
        <v>0</v>
      </c>
      <c r="I54" s="1">
        <v>0</v>
      </c>
      <c r="J54" s="1">
        <v>25</v>
      </c>
      <c r="K54" s="1">
        <v>0</v>
      </c>
      <c r="L54" s="1">
        <v>0</v>
      </c>
      <c r="M54" s="1">
        <v>8</v>
      </c>
      <c r="N54" s="1">
        <v>4</v>
      </c>
      <c r="O54" s="1">
        <v>0</v>
      </c>
      <c r="P54" s="1">
        <v>0</v>
      </c>
      <c r="Q54" s="1">
        <v>152</v>
      </c>
      <c r="R54" s="1">
        <v>36</v>
      </c>
      <c r="S54" s="1">
        <v>1</v>
      </c>
      <c r="T54" s="1">
        <v>1</v>
      </c>
      <c r="U54" s="1">
        <v>1</v>
      </c>
      <c r="V54" s="1">
        <v>2</v>
      </c>
      <c r="W54" s="1">
        <v>6</v>
      </c>
      <c r="X54" s="1">
        <v>16</v>
      </c>
      <c r="Y54" s="1">
        <v>30</v>
      </c>
      <c r="Z54" s="1">
        <v>78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8</v>
      </c>
      <c r="AT54" s="1">
        <v>3</v>
      </c>
      <c r="AU54" s="1">
        <v>0</v>
      </c>
      <c r="AV54" s="1">
        <v>0</v>
      </c>
      <c r="AW54" s="1">
        <v>83</v>
      </c>
      <c r="AX54" s="1">
        <v>17</v>
      </c>
      <c r="AY54" s="1">
        <v>0</v>
      </c>
      <c r="AZ54" s="1">
        <v>0</v>
      </c>
      <c r="BA54" s="1">
        <v>6</v>
      </c>
      <c r="BB54" s="1">
        <v>2</v>
      </c>
      <c r="BC54" s="1">
        <v>0</v>
      </c>
      <c r="BD54" s="1">
        <v>0</v>
      </c>
      <c r="BE54" s="1">
        <v>69</v>
      </c>
      <c r="BF54" s="1">
        <v>19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</row>
    <row r="55" spans="1:74" ht="11.25">
      <c r="A55" s="2"/>
      <c r="B55" s="1" t="s">
        <v>129</v>
      </c>
      <c r="C55" s="1">
        <v>0</v>
      </c>
      <c r="D55" s="1">
        <v>0</v>
      </c>
      <c r="E55" s="1">
        <v>0</v>
      </c>
      <c r="F55" s="1">
        <v>1</v>
      </c>
      <c r="G55" s="1">
        <v>0</v>
      </c>
      <c r="H55" s="1">
        <v>0</v>
      </c>
      <c r="I55" s="1">
        <v>0</v>
      </c>
      <c r="J55" s="1">
        <v>40</v>
      </c>
      <c r="K55" s="1">
        <v>0</v>
      </c>
      <c r="L55" s="1">
        <v>0</v>
      </c>
      <c r="M55" s="1">
        <v>2</v>
      </c>
      <c r="N55" s="1">
        <v>2</v>
      </c>
      <c r="O55" s="1">
        <v>0</v>
      </c>
      <c r="P55" s="1">
        <v>0</v>
      </c>
      <c r="Q55" s="1">
        <v>50</v>
      </c>
      <c r="R55" s="1">
        <v>80</v>
      </c>
      <c r="S55" s="1">
        <v>0</v>
      </c>
      <c r="T55" s="1">
        <v>0</v>
      </c>
      <c r="U55" s="1">
        <v>0</v>
      </c>
      <c r="V55" s="1">
        <v>1</v>
      </c>
      <c r="W55" s="1">
        <v>0</v>
      </c>
      <c r="X55" s="1">
        <v>0</v>
      </c>
      <c r="Y55" s="1">
        <v>0</v>
      </c>
      <c r="Z55" s="1">
        <v>40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1</v>
      </c>
      <c r="AT55" s="1">
        <v>1</v>
      </c>
      <c r="AU55" s="1">
        <v>0</v>
      </c>
      <c r="AV55" s="1">
        <v>0</v>
      </c>
      <c r="AW55" s="1">
        <v>25</v>
      </c>
      <c r="AX55" s="1">
        <v>40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1</v>
      </c>
      <c r="BJ55" s="1">
        <v>2</v>
      </c>
      <c r="BK55" s="1">
        <v>0</v>
      </c>
      <c r="BL55" s="1">
        <v>0</v>
      </c>
      <c r="BM55" s="1">
        <v>25</v>
      </c>
      <c r="BN55" s="1">
        <v>40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</row>
    <row r="56" spans="1:74" ht="11.25">
      <c r="A56" s="2"/>
      <c r="B56" s="1" t="s">
        <v>128</v>
      </c>
      <c r="C56" s="1">
        <v>0</v>
      </c>
      <c r="D56" s="1">
        <v>1</v>
      </c>
      <c r="E56" s="1">
        <v>0</v>
      </c>
      <c r="F56" s="1">
        <v>0</v>
      </c>
      <c r="G56" s="1">
        <v>0</v>
      </c>
      <c r="H56" s="1">
        <v>21</v>
      </c>
      <c r="I56" s="1">
        <v>0</v>
      </c>
      <c r="J56" s="1">
        <v>0</v>
      </c>
      <c r="K56" s="1">
        <v>2</v>
      </c>
      <c r="L56" s="1">
        <v>0</v>
      </c>
      <c r="M56" s="1">
        <v>0</v>
      </c>
      <c r="N56" s="1">
        <v>0</v>
      </c>
      <c r="O56" s="1">
        <v>29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2</v>
      </c>
      <c r="AB56" s="1">
        <v>0</v>
      </c>
      <c r="AC56" s="1">
        <v>0</v>
      </c>
      <c r="AD56" s="1">
        <v>0</v>
      </c>
      <c r="AE56" s="1">
        <v>29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</row>
    <row r="57" spans="1:74" ht="11.25">
      <c r="A57" s="2"/>
      <c r="B57" s="1" t="s">
        <v>126</v>
      </c>
      <c r="C57" s="1">
        <v>1</v>
      </c>
      <c r="D57" s="1">
        <v>0</v>
      </c>
      <c r="E57" s="1">
        <v>0</v>
      </c>
      <c r="F57" s="1">
        <v>0</v>
      </c>
      <c r="G57" s="1">
        <v>32</v>
      </c>
      <c r="H57" s="1">
        <v>0</v>
      </c>
      <c r="I57" s="1">
        <v>0</v>
      </c>
      <c r="J57" s="1">
        <v>0</v>
      </c>
      <c r="K57" s="1">
        <v>18</v>
      </c>
      <c r="L57" s="1">
        <v>0</v>
      </c>
      <c r="M57" s="1">
        <v>2</v>
      </c>
      <c r="N57" s="1">
        <v>0</v>
      </c>
      <c r="O57" s="1">
        <v>608</v>
      </c>
      <c r="P57" s="1">
        <v>0</v>
      </c>
      <c r="Q57" s="1">
        <v>64</v>
      </c>
      <c r="R57" s="1">
        <v>0</v>
      </c>
      <c r="S57" s="1">
        <v>0</v>
      </c>
      <c r="T57" s="1">
        <v>0</v>
      </c>
      <c r="U57" s="1">
        <v>0</v>
      </c>
      <c r="V57" s="1">
        <v>2</v>
      </c>
      <c r="W57" s="1">
        <v>0</v>
      </c>
      <c r="X57" s="1">
        <v>0</v>
      </c>
      <c r="Y57" s="1">
        <v>0</v>
      </c>
      <c r="Z57" s="1">
        <v>40</v>
      </c>
      <c r="AA57" s="1">
        <v>4</v>
      </c>
      <c r="AB57" s="1">
        <v>0</v>
      </c>
      <c r="AC57" s="1">
        <v>0</v>
      </c>
      <c r="AD57" s="1">
        <v>0</v>
      </c>
      <c r="AE57" s="1">
        <v>128</v>
      </c>
      <c r="AF57" s="1">
        <v>0</v>
      </c>
      <c r="AG57" s="1">
        <v>0</v>
      </c>
      <c r="AH57" s="1">
        <v>0</v>
      </c>
      <c r="AI57" s="1">
        <v>8</v>
      </c>
      <c r="AJ57" s="1">
        <v>0</v>
      </c>
      <c r="AK57" s="1">
        <v>1</v>
      </c>
      <c r="AL57" s="1">
        <v>0</v>
      </c>
      <c r="AM57" s="1">
        <v>256</v>
      </c>
      <c r="AN57" s="1">
        <v>0</v>
      </c>
      <c r="AO57" s="1">
        <v>32</v>
      </c>
      <c r="AP57" s="1">
        <v>0</v>
      </c>
      <c r="AQ57" s="1">
        <v>7</v>
      </c>
      <c r="AR57" s="1">
        <v>0</v>
      </c>
      <c r="AS57" s="1">
        <v>1</v>
      </c>
      <c r="AT57" s="1">
        <v>0</v>
      </c>
      <c r="AU57" s="1">
        <v>224</v>
      </c>
      <c r="AV57" s="1">
        <v>0</v>
      </c>
      <c r="AW57" s="1">
        <v>32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</row>
    <row r="58" spans="1:74" ht="11.25">
      <c r="A58" s="2"/>
      <c r="B58" s="1" t="s">
        <v>125</v>
      </c>
      <c r="C58" s="1">
        <v>1</v>
      </c>
      <c r="D58" s="1">
        <v>0</v>
      </c>
      <c r="E58" s="1">
        <v>0</v>
      </c>
      <c r="F58" s="1">
        <v>0</v>
      </c>
      <c r="G58" s="1">
        <v>30</v>
      </c>
      <c r="H58" s="1">
        <v>0</v>
      </c>
      <c r="I58" s="1">
        <v>0</v>
      </c>
      <c r="J58" s="1">
        <v>0</v>
      </c>
      <c r="K58" s="1">
        <v>7</v>
      </c>
      <c r="L58" s="1">
        <v>1</v>
      </c>
      <c r="M58" s="1">
        <v>0</v>
      </c>
      <c r="N58" s="1">
        <v>0</v>
      </c>
      <c r="O58" s="1">
        <v>210</v>
      </c>
      <c r="P58" s="1">
        <v>30</v>
      </c>
      <c r="Q58" s="1">
        <v>0</v>
      </c>
      <c r="R58" s="1">
        <v>0</v>
      </c>
      <c r="S58" s="1">
        <v>0</v>
      </c>
      <c r="T58" s="1">
        <v>2</v>
      </c>
      <c r="U58" s="1">
        <v>1</v>
      </c>
      <c r="V58" s="1">
        <v>2</v>
      </c>
      <c r="W58" s="1">
        <v>0</v>
      </c>
      <c r="X58" s="1">
        <v>40</v>
      </c>
      <c r="Y58" s="1">
        <v>14</v>
      </c>
      <c r="Z58" s="1">
        <v>14</v>
      </c>
      <c r="AA58" s="1">
        <v>7</v>
      </c>
      <c r="AB58" s="1">
        <v>1</v>
      </c>
      <c r="AC58" s="1">
        <v>0</v>
      </c>
      <c r="AD58" s="1">
        <v>0</v>
      </c>
      <c r="AE58" s="1">
        <v>210</v>
      </c>
      <c r="AF58" s="1">
        <v>30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</row>
    <row r="59" spans="1:74" ht="11.25">
      <c r="A59" s="2"/>
      <c r="B59" s="1" t="s">
        <v>124</v>
      </c>
      <c r="C59" s="1">
        <v>4</v>
      </c>
      <c r="D59" s="1">
        <v>0</v>
      </c>
      <c r="E59" s="1">
        <v>0</v>
      </c>
      <c r="F59" s="1">
        <v>0</v>
      </c>
      <c r="G59" s="1">
        <v>32</v>
      </c>
      <c r="H59" s="1">
        <v>0</v>
      </c>
      <c r="I59" s="1">
        <v>0</v>
      </c>
      <c r="J59" s="1">
        <v>0</v>
      </c>
      <c r="K59" s="1">
        <v>34</v>
      </c>
      <c r="L59" s="1">
        <v>0</v>
      </c>
      <c r="M59" s="1">
        <v>0</v>
      </c>
      <c r="N59" s="1">
        <v>0</v>
      </c>
      <c r="O59" s="1">
        <v>1024</v>
      </c>
      <c r="P59" s="1">
        <v>0</v>
      </c>
      <c r="Q59" s="1">
        <v>0</v>
      </c>
      <c r="R59" s="1">
        <v>0</v>
      </c>
      <c r="S59" s="1">
        <v>1</v>
      </c>
      <c r="T59" s="1">
        <v>2</v>
      </c>
      <c r="U59" s="1">
        <v>0</v>
      </c>
      <c r="V59" s="1">
        <v>4</v>
      </c>
      <c r="W59" s="1">
        <v>34</v>
      </c>
      <c r="X59" s="1">
        <v>39</v>
      </c>
      <c r="Y59" s="1">
        <v>0</v>
      </c>
      <c r="Z59" s="1">
        <v>112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22</v>
      </c>
      <c r="AJ59" s="1">
        <v>0</v>
      </c>
      <c r="AK59" s="1">
        <v>0</v>
      </c>
      <c r="AL59" s="1">
        <v>0</v>
      </c>
      <c r="AM59" s="1">
        <v>570</v>
      </c>
      <c r="AN59" s="1">
        <v>0</v>
      </c>
      <c r="AO59" s="1">
        <v>0</v>
      </c>
      <c r="AP59" s="1">
        <v>0</v>
      </c>
      <c r="AQ59" s="1">
        <v>18</v>
      </c>
      <c r="AR59" s="1">
        <v>0</v>
      </c>
      <c r="AS59" s="1">
        <v>0</v>
      </c>
      <c r="AT59" s="1">
        <v>0</v>
      </c>
      <c r="AU59" s="1">
        <v>454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</row>
    <row r="60" spans="1:74" ht="11.25">
      <c r="A60" s="2"/>
      <c r="B60" s="1" t="s">
        <v>121</v>
      </c>
      <c r="C60" s="1">
        <v>4</v>
      </c>
      <c r="D60" s="1">
        <v>0</v>
      </c>
      <c r="E60" s="1">
        <v>0</v>
      </c>
      <c r="F60" s="1">
        <v>0</v>
      </c>
      <c r="G60" s="1">
        <v>128</v>
      </c>
      <c r="H60" s="1">
        <v>0</v>
      </c>
      <c r="I60" s="1">
        <v>0</v>
      </c>
      <c r="J60" s="1">
        <v>0</v>
      </c>
      <c r="K60" s="1">
        <v>17</v>
      </c>
      <c r="L60" s="1">
        <v>0</v>
      </c>
      <c r="M60" s="1">
        <v>2</v>
      </c>
      <c r="N60" s="1">
        <v>0</v>
      </c>
      <c r="O60" s="1">
        <v>437</v>
      </c>
      <c r="P60" s="1">
        <v>0</v>
      </c>
      <c r="Q60" s="1">
        <v>30</v>
      </c>
      <c r="R60" s="1">
        <v>0</v>
      </c>
      <c r="S60" s="1">
        <v>0</v>
      </c>
      <c r="T60" s="1">
        <v>1</v>
      </c>
      <c r="U60" s="1">
        <v>0</v>
      </c>
      <c r="V60" s="1">
        <v>0</v>
      </c>
      <c r="W60" s="1">
        <v>0</v>
      </c>
      <c r="X60" s="1">
        <v>36</v>
      </c>
      <c r="Y60" s="1">
        <v>0</v>
      </c>
      <c r="Z60" s="1">
        <v>0</v>
      </c>
      <c r="AA60" s="1">
        <v>4</v>
      </c>
      <c r="AB60" s="1">
        <v>0</v>
      </c>
      <c r="AC60" s="1">
        <v>0</v>
      </c>
      <c r="AD60" s="1">
        <v>0</v>
      </c>
      <c r="AE60" s="1">
        <v>84</v>
      </c>
      <c r="AF60" s="1">
        <v>0</v>
      </c>
      <c r="AG60" s="1">
        <v>0</v>
      </c>
      <c r="AH60" s="1">
        <v>0</v>
      </c>
      <c r="AI60" s="1">
        <v>14</v>
      </c>
      <c r="AJ60" s="1">
        <v>0</v>
      </c>
      <c r="AK60" s="1">
        <v>2</v>
      </c>
      <c r="AL60" s="1">
        <v>0</v>
      </c>
      <c r="AM60" s="1">
        <v>198</v>
      </c>
      <c r="AN60" s="1">
        <v>0</v>
      </c>
      <c r="AO60" s="1">
        <v>30</v>
      </c>
      <c r="AP60" s="1">
        <v>0</v>
      </c>
      <c r="AQ60" s="1">
        <v>10</v>
      </c>
      <c r="AR60" s="1">
        <v>0</v>
      </c>
      <c r="AS60" s="1">
        <v>0</v>
      </c>
      <c r="AT60" s="1">
        <v>0</v>
      </c>
      <c r="AU60" s="1">
        <v>155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</row>
    <row r="61" spans="1:74" ht="11.25">
      <c r="A61" s="2"/>
      <c r="B61" s="1" t="s">
        <v>120</v>
      </c>
      <c r="C61" s="1">
        <v>0</v>
      </c>
      <c r="D61" s="1">
        <v>2</v>
      </c>
      <c r="E61" s="1">
        <v>0</v>
      </c>
      <c r="F61" s="1">
        <v>0</v>
      </c>
      <c r="G61" s="1">
        <v>0</v>
      </c>
      <c r="H61" s="1">
        <v>65</v>
      </c>
      <c r="I61" s="1">
        <v>0</v>
      </c>
      <c r="J61" s="1">
        <v>0</v>
      </c>
      <c r="K61" s="1">
        <v>30</v>
      </c>
      <c r="L61" s="1">
        <v>3</v>
      </c>
      <c r="M61" s="1">
        <v>0</v>
      </c>
      <c r="N61" s="1">
        <v>0</v>
      </c>
      <c r="O61" s="1">
        <v>834</v>
      </c>
      <c r="P61" s="1">
        <v>90</v>
      </c>
      <c r="Q61" s="1">
        <v>0</v>
      </c>
      <c r="R61" s="1">
        <v>0</v>
      </c>
      <c r="S61" s="1">
        <v>0</v>
      </c>
      <c r="T61" s="1">
        <v>2</v>
      </c>
      <c r="U61" s="1">
        <v>0</v>
      </c>
      <c r="V61" s="1">
        <v>9</v>
      </c>
      <c r="W61" s="1">
        <v>0</v>
      </c>
      <c r="X61" s="1">
        <v>57</v>
      </c>
      <c r="Y61" s="1">
        <v>0</v>
      </c>
      <c r="Z61" s="1">
        <v>216</v>
      </c>
      <c r="AA61" s="1">
        <v>6</v>
      </c>
      <c r="AB61" s="1">
        <v>0</v>
      </c>
      <c r="AC61" s="1">
        <v>0</v>
      </c>
      <c r="AD61" s="1">
        <v>0</v>
      </c>
      <c r="AE61" s="1">
        <v>164</v>
      </c>
      <c r="AF61" s="1">
        <v>0</v>
      </c>
      <c r="AG61" s="1">
        <v>0</v>
      </c>
      <c r="AH61" s="1">
        <v>0</v>
      </c>
      <c r="AI61" s="1">
        <v>13</v>
      </c>
      <c r="AJ61" s="1">
        <v>0</v>
      </c>
      <c r="AK61" s="1">
        <v>0</v>
      </c>
      <c r="AL61" s="1">
        <v>0</v>
      </c>
      <c r="AM61" s="1">
        <v>378</v>
      </c>
      <c r="AN61" s="1">
        <v>0</v>
      </c>
      <c r="AO61" s="1">
        <v>0</v>
      </c>
      <c r="AP61" s="1">
        <v>0</v>
      </c>
      <c r="AQ61" s="1">
        <v>11</v>
      </c>
      <c r="AR61" s="1">
        <v>3</v>
      </c>
      <c r="AS61" s="1">
        <v>0</v>
      </c>
      <c r="AT61" s="1">
        <v>0</v>
      </c>
      <c r="AU61" s="1">
        <v>292</v>
      </c>
      <c r="AV61" s="1">
        <v>90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</row>
    <row r="62" spans="1:74" ht="11.25">
      <c r="A62" s="2"/>
      <c r="B62" s="1" t="s">
        <v>118</v>
      </c>
      <c r="C62" s="1">
        <v>1</v>
      </c>
      <c r="D62" s="1">
        <v>0</v>
      </c>
      <c r="E62" s="1">
        <v>0</v>
      </c>
      <c r="F62" s="1">
        <v>0</v>
      </c>
      <c r="G62" s="1">
        <v>30</v>
      </c>
      <c r="H62" s="1">
        <v>0</v>
      </c>
      <c r="I62" s="1">
        <v>0</v>
      </c>
      <c r="J62" s="1">
        <v>0</v>
      </c>
      <c r="K62" s="1">
        <v>45</v>
      </c>
      <c r="L62" s="1">
        <v>0</v>
      </c>
      <c r="M62" s="1">
        <v>2</v>
      </c>
      <c r="N62" s="1">
        <v>0</v>
      </c>
      <c r="O62" s="1">
        <v>1072</v>
      </c>
      <c r="P62" s="1">
        <v>0</v>
      </c>
      <c r="Q62" s="1">
        <v>35</v>
      </c>
      <c r="R62" s="1">
        <v>0</v>
      </c>
      <c r="S62" s="1">
        <v>0</v>
      </c>
      <c r="T62" s="1">
        <v>4</v>
      </c>
      <c r="U62" s="1">
        <v>6</v>
      </c>
      <c r="V62" s="1">
        <v>6</v>
      </c>
      <c r="W62" s="1">
        <v>0</v>
      </c>
      <c r="X62" s="1">
        <v>136</v>
      </c>
      <c r="Y62" s="1">
        <v>225</v>
      </c>
      <c r="Z62" s="1">
        <v>215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37</v>
      </c>
      <c r="AR62" s="1">
        <v>0</v>
      </c>
      <c r="AS62" s="1">
        <v>2</v>
      </c>
      <c r="AT62" s="1">
        <v>0</v>
      </c>
      <c r="AU62" s="1">
        <v>756</v>
      </c>
      <c r="AV62" s="1">
        <v>0</v>
      </c>
      <c r="AW62" s="1">
        <v>35</v>
      </c>
      <c r="AX62" s="1">
        <v>0</v>
      </c>
      <c r="AY62" s="1">
        <v>19</v>
      </c>
      <c r="AZ62" s="1">
        <v>0</v>
      </c>
      <c r="BA62" s="1">
        <v>0</v>
      </c>
      <c r="BB62" s="1">
        <v>0</v>
      </c>
      <c r="BC62" s="1">
        <v>316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</row>
    <row r="63" spans="1:74" ht="11.25">
      <c r="A63" s="2"/>
      <c r="B63" s="1" t="s">
        <v>117</v>
      </c>
      <c r="C63" s="1">
        <v>1</v>
      </c>
      <c r="D63" s="1">
        <v>1</v>
      </c>
      <c r="E63" s="1">
        <v>0</v>
      </c>
      <c r="F63" s="1">
        <v>0</v>
      </c>
      <c r="G63" s="1">
        <v>38</v>
      </c>
      <c r="H63" s="1">
        <v>38</v>
      </c>
      <c r="I63" s="1">
        <v>0</v>
      </c>
      <c r="J63" s="1">
        <v>0</v>
      </c>
      <c r="K63" s="1">
        <v>30</v>
      </c>
      <c r="L63" s="1">
        <v>4</v>
      </c>
      <c r="M63" s="1">
        <v>0</v>
      </c>
      <c r="N63" s="1">
        <v>0</v>
      </c>
      <c r="O63" s="1">
        <v>989</v>
      </c>
      <c r="P63" s="1">
        <v>90</v>
      </c>
      <c r="Q63" s="1">
        <v>0</v>
      </c>
      <c r="R63" s="1">
        <v>0</v>
      </c>
      <c r="S63" s="1">
        <v>0</v>
      </c>
      <c r="T63" s="1">
        <v>2</v>
      </c>
      <c r="U63" s="1">
        <v>2</v>
      </c>
      <c r="V63" s="1">
        <v>3</v>
      </c>
      <c r="W63" s="1">
        <v>0</v>
      </c>
      <c r="X63" s="1">
        <v>76</v>
      </c>
      <c r="Y63" s="1">
        <v>48</v>
      </c>
      <c r="Z63" s="1">
        <v>86</v>
      </c>
      <c r="AA63" s="1">
        <v>11</v>
      </c>
      <c r="AB63" s="1">
        <v>0</v>
      </c>
      <c r="AC63" s="1">
        <v>0</v>
      </c>
      <c r="AD63" s="1">
        <v>0</v>
      </c>
      <c r="AE63" s="1">
        <v>351</v>
      </c>
      <c r="AF63" s="1">
        <v>0</v>
      </c>
      <c r="AG63" s="1">
        <v>0</v>
      </c>
      <c r="AH63" s="1">
        <v>0</v>
      </c>
      <c r="AI63" s="1">
        <v>20</v>
      </c>
      <c r="AJ63" s="1">
        <v>4</v>
      </c>
      <c r="AK63" s="1">
        <v>0</v>
      </c>
      <c r="AL63" s="1">
        <v>0</v>
      </c>
      <c r="AM63" s="1">
        <v>638</v>
      </c>
      <c r="AN63" s="1">
        <v>90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</row>
    <row r="64" spans="1:74" ht="11.25">
      <c r="A64" s="2"/>
      <c r="B64" s="1" t="s">
        <v>116</v>
      </c>
      <c r="C64" s="1">
        <v>1</v>
      </c>
      <c r="D64" s="1">
        <v>0</v>
      </c>
      <c r="E64" s="1">
        <v>0</v>
      </c>
      <c r="F64" s="1">
        <v>0</v>
      </c>
      <c r="G64" s="1">
        <v>30</v>
      </c>
      <c r="H64" s="1">
        <v>0</v>
      </c>
      <c r="I64" s="1">
        <v>0</v>
      </c>
      <c r="J64" s="1">
        <v>0</v>
      </c>
      <c r="K64" s="1">
        <v>3</v>
      </c>
      <c r="L64" s="1">
        <v>0</v>
      </c>
      <c r="M64" s="1">
        <v>1</v>
      </c>
      <c r="N64" s="1">
        <v>0</v>
      </c>
      <c r="O64" s="1">
        <v>36</v>
      </c>
      <c r="P64" s="1">
        <v>0</v>
      </c>
      <c r="Q64" s="1">
        <v>28</v>
      </c>
      <c r="R64" s="1">
        <v>0</v>
      </c>
      <c r="S64" s="1">
        <v>0</v>
      </c>
      <c r="T64" s="1">
        <v>0</v>
      </c>
      <c r="U64" s="1">
        <v>0</v>
      </c>
      <c r="V64" s="1">
        <v>1</v>
      </c>
      <c r="W64" s="1">
        <v>0</v>
      </c>
      <c r="X64" s="1">
        <v>0</v>
      </c>
      <c r="Y64" s="1">
        <v>0</v>
      </c>
      <c r="Z64" s="1">
        <v>5</v>
      </c>
      <c r="AA64" s="1">
        <v>3</v>
      </c>
      <c r="AB64" s="1">
        <v>0</v>
      </c>
      <c r="AC64" s="1">
        <v>1</v>
      </c>
      <c r="AD64" s="1">
        <v>0</v>
      </c>
      <c r="AE64" s="1">
        <v>36</v>
      </c>
      <c r="AF64" s="1">
        <v>0</v>
      </c>
      <c r="AG64" s="1">
        <v>28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</row>
    <row r="65" spans="1:74" ht="11.25">
      <c r="A65" s="2"/>
      <c r="B65" s="1" t="s">
        <v>114</v>
      </c>
      <c r="C65" s="1">
        <v>1</v>
      </c>
      <c r="D65" s="1">
        <v>0</v>
      </c>
      <c r="E65" s="1">
        <v>0</v>
      </c>
      <c r="F65" s="1">
        <v>0</v>
      </c>
      <c r="G65" s="1">
        <v>28</v>
      </c>
      <c r="H65" s="1">
        <v>0</v>
      </c>
      <c r="I65" s="1">
        <v>0</v>
      </c>
      <c r="J65" s="1">
        <v>0</v>
      </c>
      <c r="K65" s="1">
        <v>9</v>
      </c>
      <c r="L65" s="1">
        <v>0</v>
      </c>
      <c r="M65" s="1">
        <v>0</v>
      </c>
      <c r="N65" s="1">
        <v>0</v>
      </c>
      <c r="O65" s="1">
        <v>226</v>
      </c>
      <c r="P65" s="1">
        <v>0</v>
      </c>
      <c r="Q65" s="1">
        <v>0</v>
      </c>
      <c r="R65" s="1">
        <v>0</v>
      </c>
      <c r="S65" s="1">
        <v>2</v>
      </c>
      <c r="T65" s="1">
        <v>0</v>
      </c>
      <c r="U65" s="1">
        <v>0</v>
      </c>
      <c r="V65" s="1">
        <v>2</v>
      </c>
      <c r="W65" s="1">
        <v>13</v>
      </c>
      <c r="X65" s="1">
        <v>0</v>
      </c>
      <c r="Y65" s="1">
        <v>0</v>
      </c>
      <c r="Z65" s="1">
        <v>70</v>
      </c>
      <c r="AA65" s="1">
        <v>2</v>
      </c>
      <c r="AB65" s="1">
        <v>0</v>
      </c>
      <c r="AC65" s="1">
        <v>0</v>
      </c>
      <c r="AD65" s="1">
        <v>0</v>
      </c>
      <c r="AE65" s="1">
        <v>56</v>
      </c>
      <c r="AF65" s="1">
        <v>0</v>
      </c>
      <c r="AG65" s="1">
        <v>0</v>
      </c>
      <c r="AH65" s="1">
        <v>0</v>
      </c>
      <c r="AI65" s="1">
        <v>7</v>
      </c>
      <c r="AJ65" s="1">
        <v>0</v>
      </c>
      <c r="AK65" s="1">
        <v>0</v>
      </c>
      <c r="AL65" s="1">
        <v>0</v>
      </c>
      <c r="AM65" s="1">
        <v>170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</row>
    <row r="66" spans="1:74" ht="11.25">
      <c r="A66" s="2"/>
      <c r="B66" s="1" t="s">
        <v>112</v>
      </c>
      <c r="C66" s="1">
        <v>1</v>
      </c>
      <c r="D66" s="1">
        <v>0</v>
      </c>
      <c r="E66" s="1">
        <v>0</v>
      </c>
      <c r="F66" s="1">
        <v>0</v>
      </c>
      <c r="G66" s="1">
        <v>32</v>
      </c>
      <c r="H66" s="1">
        <v>0</v>
      </c>
      <c r="I66" s="1">
        <v>0</v>
      </c>
      <c r="J66" s="1">
        <v>0</v>
      </c>
      <c r="K66" s="1">
        <v>8</v>
      </c>
      <c r="L66" s="1">
        <v>0</v>
      </c>
      <c r="M66" s="1">
        <v>10</v>
      </c>
      <c r="N66" s="1">
        <v>0</v>
      </c>
      <c r="O66" s="1">
        <v>270</v>
      </c>
      <c r="P66" s="1">
        <v>0</v>
      </c>
      <c r="Q66" s="1">
        <v>276</v>
      </c>
      <c r="R66" s="1">
        <v>0</v>
      </c>
      <c r="S66" s="1">
        <v>0</v>
      </c>
      <c r="T66" s="1">
        <v>1</v>
      </c>
      <c r="U66" s="1">
        <v>1</v>
      </c>
      <c r="V66" s="1">
        <v>0</v>
      </c>
      <c r="W66" s="1">
        <v>0</v>
      </c>
      <c r="X66" s="1">
        <v>40</v>
      </c>
      <c r="Y66" s="1">
        <v>26</v>
      </c>
      <c r="Z66" s="1">
        <v>0</v>
      </c>
      <c r="AA66" s="1">
        <v>3</v>
      </c>
      <c r="AB66" s="1">
        <v>0</v>
      </c>
      <c r="AC66" s="1">
        <v>1</v>
      </c>
      <c r="AD66" s="1">
        <v>0</v>
      </c>
      <c r="AE66" s="1">
        <v>90</v>
      </c>
      <c r="AF66" s="1">
        <v>0</v>
      </c>
      <c r="AG66" s="1">
        <v>30</v>
      </c>
      <c r="AH66" s="1">
        <v>0</v>
      </c>
      <c r="AI66" s="1">
        <v>6</v>
      </c>
      <c r="AJ66" s="1">
        <v>0</v>
      </c>
      <c r="AK66" s="1">
        <v>5</v>
      </c>
      <c r="AL66" s="1">
        <v>0</v>
      </c>
      <c r="AM66" s="1">
        <v>180</v>
      </c>
      <c r="AN66" s="1">
        <v>0</v>
      </c>
      <c r="AO66" s="1">
        <v>26</v>
      </c>
      <c r="AP66" s="1">
        <v>0</v>
      </c>
      <c r="AQ66" s="1">
        <v>0</v>
      </c>
      <c r="AR66" s="1">
        <v>0</v>
      </c>
      <c r="AS66" s="1">
        <v>15</v>
      </c>
      <c r="AT66" s="1">
        <v>0</v>
      </c>
      <c r="AU66" s="1">
        <v>0</v>
      </c>
      <c r="AV66" s="1">
        <v>0</v>
      </c>
      <c r="AW66" s="1">
        <v>220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</row>
    <row r="68" spans="3:74" ht="11.25">
      <c r="C68" s="1">
        <f>SUM(C3:C66)</f>
        <v>96</v>
      </c>
      <c r="D68" s="1">
        <f aca="true" t="shared" si="0" ref="D68:BO68">SUM(D3:D66)</f>
        <v>40</v>
      </c>
      <c r="E68" s="1">
        <f t="shared" si="0"/>
        <v>22</v>
      </c>
      <c r="F68" s="1">
        <f t="shared" si="0"/>
        <v>9</v>
      </c>
      <c r="G68" s="1">
        <f t="shared" si="0"/>
        <v>2597</v>
      </c>
      <c r="H68" s="1">
        <f t="shared" si="0"/>
        <v>932</v>
      </c>
      <c r="I68" s="1">
        <f t="shared" si="0"/>
        <v>501</v>
      </c>
      <c r="J68" s="1">
        <f t="shared" si="0"/>
        <v>226</v>
      </c>
      <c r="K68" s="1">
        <f t="shared" si="0"/>
        <v>1721</v>
      </c>
      <c r="L68" s="1">
        <f t="shared" si="0"/>
        <v>129</v>
      </c>
      <c r="M68" s="1">
        <f t="shared" si="0"/>
        <v>163</v>
      </c>
      <c r="N68" s="1">
        <f t="shared" si="0"/>
        <v>20</v>
      </c>
      <c r="O68" s="1">
        <f t="shared" si="0"/>
        <v>44754</v>
      </c>
      <c r="P68" s="1">
        <f t="shared" si="0"/>
        <v>2976</v>
      </c>
      <c r="Q68" s="1">
        <f t="shared" si="0"/>
        <v>3537</v>
      </c>
      <c r="R68" s="1">
        <f t="shared" si="0"/>
        <v>343</v>
      </c>
      <c r="S68" s="1">
        <f t="shared" si="0"/>
        <v>45</v>
      </c>
      <c r="T68" s="1">
        <f t="shared" si="0"/>
        <v>99</v>
      </c>
      <c r="U68" s="1">
        <f t="shared" si="0"/>
        <v>135</v>
      </c>
      <c r="V68" s="1">
        <f t="shared" si="0"/>
        <v>279</v>
      </c>
      <c r="W68" s="1">
        <f t="shared" si="0"/>
        <v>1071</v>
      </c>
      <c r="X68" s="1">
        <f t="shared" si="0"/>
        <v>2994</v>
      </c>
      <c r="Y68" s="1">
        <f t="shared" si="0"/>
        <v>2566</v>
      </c>
      <c r="Z68" s="1">
        <f t="shared" si="0"/>
        <v>8069</v>
      </c>
      <c r="AA68" s="1">
        <f t="shared" si="0"/>
        <v>276</v>
      </c>
      <c r="AB68" s="1">
        <f t="shared" si="0"/>
        <v>22</v>
      </c>
      <c r="AC68" s="1">
        <f t="shared" si="0"/>
        <v>39</v>
      </c>
      <c r="AD68" s="1">
        <f t="shared" si="0"/>
        <v>1</v>
      </c>
      <c r="AE68" s="1">
        <f t="shared" si="0"/>
        <v>7335</v>
      </c>
      <c r="AF68" s="1">
        <f t="shared" si="0"/>
        <v>396</v>
      </c>
      <c r="AG68" s="1">
        <f t="shared" si="0"/>
        <v>1004</v>
      </c>
      <c r="AH68" s="1">
        <f t="shared" si="0"/>
        <v>3</v>
      </c>
      <c r="AI68" s="1">
        <f t="shared" si="0"/>
        <v>702</v>
      </c>
      <c r="AJ68" s="1">
        <f t="shared" si="0"/>
        <v>64</v>
      </c>
      <c r="AK68" s="1">
        <f t="shared" si="0"/>
        <v>35</v>
      </c>
      <c r="AL68" s="1">
        <f t="shared" si="0"/>
        <v>3</v>
      </c>
      <c r="AM68" s="1">
        <f t="shared" si="0"/>
        <v>17614</v>
      </c>
      <c r="AN68" s="1">
        <f t="shared" si="0"/>
        <v>1141</v>
      </c>
      <c r="AO68" s="1">
        <f t="shared" si="0"/>
        <v>729</v>
      </c>
      <c r="AP68" s="1">
        <f t="shared" si="0"/>
        <v>42</v>
      </c>
      <c r="AQ68" s="1">
        <f t="shared" si="0"/>
        <v>588</v>
      </c>
      <c r="AR68" s="1">
        <f t="shared" si="0"/>
        <v>111</v>
      </c>
      <c r="AS68" s="1">
        <f t="shared" si="0"/>
        <v>70</v>
      </c>
      <c r="AT68" s="1">
        <f t="shared" si="0"/>
        <v>12</v>
      </c>
      <c r="AU68" s="1">
        <f t="shared" si="0"/>
        <v>12417</v>
      </c>
      <c r="AV68" s="1">
        <f t="shared" si="0"/>
        <v>842</v>
      </c>
      <c r="AW68" s="1">
        <f t="shared" si="0"/>
        <v>1094</v>
      </c>
      <c r="AX68" s="1">
        <f t="shared" si="0"/>
        <v>211</v>
      </c>
      <c r="AY68" s="1">
        <f t="shared" si="0"/>
        <v>266</v>
      </c>
      <c r="AZ68" s="1">
        <f t="shared" si="0"/>
        <v>29</v>
      </c>
      <c r="BA68" s="1">
        <f t="shared" si="0"/>
        <v>18</v>
      </c>
      <c r="BB68" s="1">
        <f t="shared" si="0"/>
        <v>2</v>
      </c>
      <c r="BC68" s="1">
        <f t="shared" si="0"/>
        <v>3794</v>
      </c>
      <c r="BD68" s="1">
        <f t="shared" si="0"/>
        <v>372</v>
      </c>
      <c r="BE68" s="1">
        <f t="shared" si="0"/>
        <v>307</v>
      </c>
      <c r="BF68" s="1">
        <f t="shared" si="0"/>
        <v>19</v>
      </c>
      <c r="BG68" s="1">
        <f t="shared" si="0"/>
        <v>73</v>
      </c>
      <c r="BH68" s="1">
        <f t="shared" si="0"/>
        <v>11</v>
      </c>
      <c r="BI68" s="1">
        <f t="shared" si="0"/>
        <v>17</v>
      </c>
      <c r="BJ68" s="1">
        <f t="shared" si="0"/>
        <v>6</v>
      </c>
      <c r="BK68" s="1">
        <f t="shared" si="0"/>
        <v>901</v>
      </c>
      <c r="BL68" s="1">
        <f t="shared" si="0"/>
        <v>119</v>
      </c>
      <c r="BM68" s="1">
        <f t="shared" si="0"/>
        <v>246</v>
      </c>
      <c r="BN68" s="1">
        <f t="shared" si="0"/>
        <v>68</v>
      </c>
      <c r="BO68" s="1">
        <f t="shared" si="0"/>
        <v>95</v>
      </c>
      <c r="BP68" s="1">
        <f aca="true" t="shared" si="1" ref="BP68:BV68">SUM(BP3:BP66)</f>
        <v>7</v>
      </c>
      <c r="BQ68" s="1">
        <f t="shared" si="1"/>
        <v>6</v>
      </c>
      <c r="BR68" s="1">
        <f t="shared" si="1"/>
        <v>0</v>
      </c>
      <c r="BS68" s="1">
        <f t="shared" si="1"/>
        <v>1529</v>
      </c>
      <c r="BT68" s="1">
        <f t="shared" si="1"/>
        <v>106</v>
      </c>
      <c r="BU68" s="1">
        <f t="shared" si="1"/>
        <v>35</v>
      </c>
      <c r="BV68" s="1">
        <f t="shared" si="1"/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6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7109375" style="1" customWidth="1"/>
    <col min="2" max="2" width="9.57421875" style="1" bestFit="1" customWidth="1"/>
    <col min="3" max="3" width="7.00390625" style="1" bestFit="1" customWidth="1"/>
    <col min="4" max="4" width="7.8515625" style="1" bestFit="1" customWidth="1"/>
    <col min="5" max="5" width="6.28125" style="1" bestFit="1" customWidth="1"/>
    <col min="6" max="6" width="7.00390625" style="1" bestFit="1" customWidth="1"/>
    <col min="7" max="7" width="6.28125" style="1" bestFit="1" customWidth="1"/>
    <col min="8" max="8" width="7.8515625" style="1" bestFit="1" customWidth="1"/>
    <col min="9" max="9" width="6.28125" style="1" bestFit="1" customWidth="1"/>
    <col min="10" max="10" width="7.00390625" style="1" bestFit="1" customWidth="1"/>
    <col min="11" max="13" width="6.28125" style="1" bestFit="1" customWidth="1"/>
    <col min="14" max="14" width="7.00390625" style="1" bestFit="1" customWidth="1"/>
    <col min="15" max="15" width="6.28125" style="1" bestFit="1" customWidth="1"/>
    <col min="16" max="16" width="7.00390625" style="1" bestFit="1" customWidth="1"/>
    <col min="17" max="20" width="6.28125" style="1" bestFit="1" customWidth="1"/>
    <col min="21" max="21" width="7.00390625" style="1" bestFit="1" customWidth="1"/>
    <col min="22" max="22" width="7.8515625" style="1" bestFit="1" customWidth="1"/>
    <col min="23" max="23" width="6.140625" style="1" bestFit="1" customWidth="1"/>
    <col min="24" max="24" width="7.8515625" style="1" bestFit="1" customWidth="1"/>
    <col min="25" max="25" width="6.140625" style="1" bestFit="1" customWidth="1"/>
    <col min="26" max="26" width="7.00390625" style="1" bestFit="1" customWidth="1"/>
    <col min="27" max="27" width="6.140625" style="1" bestFit="1" customWidth="1"/>
    <col min="28" max="28" width="7.00390625" style="1" bestFit="1" customWidth="1"/>
    <col min="29" max="32" width="6.140625" style="1" bestFit="1" customWidth="1"/>
    <col min="33" max="33" width="5.421875" style="1" bestFit="1" customWidth="1"/>
    <col min="34" max="34" width="6.140625" style="1" bestFit="1" customWidth="1"/>
    <col min="35" max="35" width="5.421875" style="1" bestFit="1" customWidth="1"/>
    <col min="36" max="36" width="6.140625" style="1" bestFit="1" customWidth="1"/>
    <col min="37" max="39" width="5.421875" style="1" bestFit="1" customWidth="1"/>
    <col min="40" max="41" width="6.140625" style="1" bestFit="1" customWidth="1"/>
    <col min="42" max="42" width="7.00390625" style="1" bestFit="1" customWidth="1"/>
    <col min="43" max="43" width="6.140625" style="1" bestFit="1" customWidth="1"/>
    <col min="44" max="44" width="7.00390625" style="1" bestFit="1" customWidth="1"/>
    <col min="45" max="48" width="6.140625" style="1" bestFit="1" customWidth="1"/>
    <col min="49" max="49" width="7.00390625" style="1" bestFit="1" customWidth="1"/>
    <col min="50" max="50" width="5.28125" style="1" bestFit="1" customWidth="1"/>
    <col min="51" max="51" width="6.140625" style="1" bestFit="1" customWidth="1"/>
    <col min="52" max="16384" width="11.421875" style="2" customWidth="1"/>
  </cols>
  <sheetData>
    <row r="1" ht="12.75">
      <c r="A1" s="5" t="s">
        <v>412</v>
      </c>
    </row>
    <row r="2" spans="1:72" ht="11.25">
      <c r="A2" s="2"/>
      <c r="B2" s="1" t="s">
        <v>411</v>
      </c>
      <c r="C2" s="1" t="s">
        <v>267</v>
      </c>
      <c r="D2" s="1" t="s">
        <v>266</v>
      </c>
      <c r="E2" s="1" t="s">
        <v>265</v>
      </c>
      <c r="F2" s="1" t="s">
        <v>264</v>
      </c>
      <c r="G2" s="1" t="s">
        <v>263</v>
      </c>
      <c r="H2" s="1" t="s">
        <v>262</v>
      </c>
      <c r="I2" s="1" t="s">
        <v>261</v>
      </c>
      <c r="J2" s="1" t="s">
        <v>260</v>
      </c>
      <c r="K2" s="1" t="s">
        <v>259</v>
      </c>
      <c r="L2" s="1" t="s">
        <v>258</v>
      </c>
      <c r="M2" s="1" t="s">
        <v>257</v>
      </c>
      <c r="N2" s="1" t="s">
        <v>256</v>
      </c>
      <c r="O2" s="1" t="s">
        <v>255</v>
      </c>
      <c r="P2" s="1" t="s">
        <v>254</v>
      </c>
      <c r="Q2" s="1" t="s">
        <v>253</v>
      </c>
      <c r="R2" s="1" t="s">
        <v>252</v>
      </c>
      <c r="S2" s="1" t="s">
        <v>251</v>
      </c>
      <c r="T2" s="1" t="s">
        <v>250</v>
      </c>
      <c r="U2" s="1" t="s">
        <v>249</v>
      </c>
      <c r="V2" s="1" t="s">
        <v>248</v>
      </c>
      <c r="W2" s="1" t="s">
        <v>247</v>
      </c>
      <c r="X2" s="1" t="s">
        <v>246</v>
      </c>
      <c r="Y2" s="1" t="s">
        <v>245</v>
      </c>
      <c r="Z2" s="1" t="s">
        <v>244</v>
      </c>
      <c r="AA2" s="1" t="s">
        <v>243</v>
      </c>
      <c r="AB2" s="1" t="s">
        <v>242</v>
      </c>
      <c r="AC2" s="1" t="s">
        <v>241</v>
      </c>
      <c r="AD2" s="1" t="s">
        <v>240</v>
      </c>
      <c r="AE2" s="1" t="s">
        <v>239</v>
      </c>
      <c r="AF2" s="1" t="s">
        <v>238</v>
      </c>
      <c r="AG2" s="1" t="s">
        <v>237</v>
      </c>
      <c r="AH2" s="1" t="s">
        <v>236</v>
      </c>
      <c r="AI2" s="1" t="s">
        <v>235</v>
      </c>
      <c r="AJ2" s="1" t="s">
        <v>234</v>
      </c>
      <c r="AK2" s="1" t="s">
        <v>233</v>
      </c>
      <c r="AL2" s="1" t="s">
        <v>232</v>
      </c>
      <c r="AM2" s="1" t="s">
        <v>231</v>
      </c>
      <c r="AN2" s="1" t="s">
        <v>230</v>
      </c>
      <c r="AO2" s="1" t="s">
        <v>229</v>
      </c>
      <c r="AP2" s="1" t="s">
        <v>228</v>
      </c>
      <c r="AQ2" s="1" t="s">
        <v>227</v>
      </c>
      <c r="AR2" s="1" t="s">
        <v>226</v>
      </c>
      <c r="AS2" s="1" t="s">
        <v>225</v>
      </c>
      <c r="AT2" s="1" t="s">
        <v>224</v>
      </c>
      <c r="AU2" s="1" t="s">
        <v>223</v>
      </c>
      <c r="AV2" s="1" t="s">
        <v>222</v>
      </c>
      <c r="AW2" s="1" t="s">
        <v>221</v>
      </c>
      <c r="AX2" s="1" t="s">
        <v>220</v>
      </c>
      <c r="AY2" s="1" t="s">
        <v>219</v>
      </c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1.25">
      <c r="A3" s="2"/>
      <c r="B3" s="1" t="s">
        <v>197</v>
      </c>
      <c r="C3" s="1">
        <v>58683</v>
      </c>
      <c r="D3" s="1">
        <v>1540436</v>
      </c>
      <c r="E3" s="1">
        <v>0</v>
      </c>
      <c r="F3" s="1">
        <v>0</v>
      </c>
      <c r="G3" s="1">
        <v>18096</v>
      </c>
      <c r="H3" s="1">
        <v>475040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58683</v>
      </c>
      <c r="V3" s="1">
        <v>1540436</v>
      </c>
      <c r="W3" s="1">
        <v>18096</v>
      </c>
      <c r="X3" s="1">
        <v>475040</v>
      </c>
      <c r="Y3" s="1">
        <v>0</v>
      </c>
      <c r="Z3" s="1">
        <v>0</v>
      </c>
      <c r="AA3" s="1">
        <v>0</v>
      </c>
      <c r="AB3" s="1">
        <v>152308</v>
      </c>
      <c r="AC3" s="1">
        <v>0</v>
      </c>
      <c r="AD3" s="1">
        <v>0</v>
      </c>
      <c r="AE3" s="1">
        <v>0</v>
      </c>
      <c r="AF3" s="1">
        <v>48015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152308</v>
      </c>
      <c r="AS3" s="1">
        <v>0</v>
      </c>
      <c r="AT3" s="1">
        <v>0</v>
      </c>
      <c r="AU3" s="1">
        <v>0</v>
      </c>
      <c r="AV3" s="1">
        <v>48015</v>
      </c>
      <c r="AW3" s="1">
        <v>0</v>
      </c>
      <c r="AX3" s="1">
        <v>0</v>
      </c>
      <c r="AY3" s="1">
        <v>31168</v>
      </c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1.25">
      <c r="A4" s="2"/>
      <c r="B4" s="1" t="s">
        <v>195</v>
      </c>
      <c r="C4" s="1">
        <v>24293</v>
      </c>
      <c r="D4" s="1">
        <v>351532</v>
      </c>
      <c r="E4" s="1">
        <v>0</v>
      </c>
      <c r="F4" s="1">
        <v>0</v>
      </c>
      <c r="G4" s="1">
        <v>2518</v>
      </c>
      <c r="H4" s="1">
        <v>133605</v>
      </c>
      <c r="I4" s="1">
        <v>0</v>
      </c>
      <c r="J4" s="1">
        <v>87802</v>
      </c>
      <c r="K4" s="1">
        <v>0</v>
      </c>
      <c r="L4" s="1">
        <v>11912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24293</v>
      </c>
      <c r="V4" s="1">
        <v>439334</v>
      </c>
      <c r="W4" s="1">
        <v>2518</v>
      </c>
      <c r="X4" s="1">
        <v>145517</v>
      </c>
      <c r="Y4" s="1">
        <v>0</v>
      </c>
      <c r="Z4" s="1">
        <v>0</v>
      </c>
      <c r="AA4" s="1">
        <v>8420</v>
      </c>
      <c r="AB4" s="1">
        <v>38579</v>
      </c>
      <c r="AC4" s="1">
        <v>0</v>
      </c>
      <c r="AD4" s="1">
        <v>0</v>
      </c>
      <c r="AE4" s="1">
        <v>3215</v>
      </c>
      <c r="AF4" s="1">
        <v>6383</v>
      </c>
      <c r="AG4" s="1">
        <v>0</v>
      </c>
      <c r="AH4" s="1">
        <v>13342</v>
      </c>
      <c r="AI4" s="1">
        <v>0</v>
      </c>
      <c r="AJ4" s="1">
        <v>0</v>
      </c>
      <c r="AK4" s="1">
        <v>0</v>
      </c>
      <c r="AL4" s="1">
        <v>3468</v>
      </c>
      <c r="AM4" s="1">
        <v>0</v>
      </c>
      <c r="AN4" s="1">
        <v>0</v>
      </c>
      <c r="AO4" s="1">
        <v>0</v>
      </c>
      <c r="AP4" s="1">
        <v>13342</v>
      </c>
      <c r="AQ4" s="1">
        <v>8420</v>
      </c>
      <c r="AR4" s="1">
        <v>38579</v>
      </c>
      <c r="AS4" s="1">
        <v>0</v>
      </c>
      <c r="AT4" s="1">
        <v>3468</v>
      </c>
      <c r="AU4" s="1">
        <v>3215</v>
      </c>
      <c r="AV4" s="1">
        <v>6383</v>
      </c>
      <c r="AW4" s="1">
        <v>0</v>
      </c>
      <c r="AX4" s="1">
        <v>0</v>
      </c>
      <c r="AY4" s="1">
        <v>0</v>
      </c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1.25">
      <c r="A5" s="2"/>
      <c r="B5" s="1" t="s">
        <v>194</v>
      </c>
      <c r="C5" s="1">
        <v>19202</v>
      </c>
      <c r="D5" s="1">
        <v>106577</v>
      </c>
      <c r="E5" s="1">
        <v>0</v>
      </c>
      <c r="F5" s="1">
        <v>0</v>
      </c>
      <c r="G5" s="1">
        <v>6004</v>
      </c>
      <c r="H5" s="1">
        <v>33344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19202</v>
      </c>
      <c r="V5" s="1">
        <v>106577</v>
      </c>
      <c r="W5" s="1">
        <v>6004</v>
      </c>
      <c r="X5" s="1">
        <v>33344</v>
      </c>
      <c r="Y5" s="1">
        <v>0</v>
      </c>
      <c r="Z5" s="1">
        <v>0</v>
      </c>
      <c r="AA5" s="1">
        <v>0</v>
      </c>
      <c r="AB5" s="1">
        <v>8426</v>
      </c>
      <c r="AC5" s="1">
        <v>0</v>
      </c>
      <c r="AD5" s="1">
        <v>0</v>
      </c>
      <c r="AE5" s="1">
        <v>0</v>
      </c>
      <c r="AF5" s="1">
        <v>2807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8426</v>
      </c>
      <c r="AS5" s="1">
        <v>0</v>
      </c>
      <c r="AT5" s="1">
        <v>0</v>
      </c>
      <c r="AU5" s="1">
        <v>0</v>
      </c>
      <c r="AV5" s="1">
        <v>2807</v>
      </c>
      <c r="AW5" s="1">
        <v>0</v>
      </c>
      <c r="AX5" s="1">
        <v>0</v>
      </c>
      <c r="AY5" s="1">
        <v>0</v>
      </c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1.25">
      <c r="A6" s="2"/>
      <c r="B6" s="1" t="s">
        <v>192</v>
      </c>
      <c r="C6" s="1">
        <v>129218</v>
      </c>
      <c r="D6" s="1">
        <v>1790193</v>
      </c>
      <c r="E6" s="1">
        <v>60221</v>
      </c>
      <c r="F6" s="1">
        <v>206796</v>
      </c>
      <c r="G6" s="1">
        <v>63924</v>
      </c>
      <c r="H6" s="1">
        <v>633647</v>
      </c>
      <c r="I6" s="1">
        <v>0</v>
      </c>
      <c r="J6" s="1">
        <v>0</v>
      </c>
      <c r="K6" s="1">
        <v>0</v>
      </c>
      <c r="L6" s="1">
        <v>0</v>
      </c>
      <c r="M6" s="1">
        <v>38567</v>
      </c>
      <c r="N6" s="1">
        <v>301335</v>
      </c>
      <c r="O6" s="1">
        <v>12237</v>
      </c>
      <c r="P6" s="1">
        <v>95615</v>
      </c>
      <c r="Q6" s="1">
        <v>0</v>
      </c>
      <c r="R6" s="1">
        <v>0</v>
      </c>
      <c r="S6" s="1">
        <v>0</v>
      </c>
      <c r="T6" s="1">
        <v>0</v>
      </c>
      <c r="U6" s="1">
        <v>228006</v>
      </c>
      <c r="V6" s="1">
        <v>2298324</v>
      </c>
      <c r="W6" s="1">
        <v>76160</v>
      </c>
      <c r="X6" s="1">
        <v>729262</v>
      </c>
      <c r="Y6" s="1">
        <v>21594</v>
      </c>
      <c r="Z6" s="1">
        <v>50840</v>
      </c>
      <c r="AA6" s="1">
        <v>4327</v>
      </c>
      <c r="AB6" s="1">
        <v>155518</v>
      </c>
      <c r="AC6" s="1">
        <v>6852</v>
      </c>
      <c r="AD6" s="1">
        <v>16131</v>
      </c>
      <c r="AE6" s="1">
        <v>1370</v>
      </c>
      <c r="AF6" s="1">
        <v>49343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21594</v>
      </c>
      <c r="AP6" s="1">
        <v>50840</v>
      </c>
      <c r="AQ6" s="1">
        <v>4327</v>
      </c>
      <c r="AR6" s="1">
        <v>155518</v>
      </c>
      <c r="AS6" s="1">
        <v>6852</v>
      </c>
      <c r="AT6" s="1">
        <v>16131</v>
      </c>
      <c r="AU6" s="1">
        <v>1370</v>
      </c>
      <c r="AV6" s="1">
        <v>49343</v>
      </c>
      <c r="AW6" s="1">
        <v>0</v>
      </c>
      <c r="AX6" s="1">
        <v>0</v>
      </c>
      <c r="AY6" s="1">
        <v>170074</v>
      </c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1.25">
      <c r="A7" s="2"/>
      <c r="B7" s="1" t="s">
        <v>191</v>
      </c>
      <c r="C7" s="1">
        <v>26505</v>
      </c>
      <c r="D7" s="1">
        <v>581732</v>
      </c>
      <c r="E7" s="1">
        <v>0</v>
      </c>
      <c r="F7" s="1">
        <v>0</v>
      </c>
      <c r="G7" s="1">
        <v>7951</v>
      </c>
      <c r="H7" s="1">
        <v>172352</v>
      </c>
      <c r="I7" s="1">
        <v>0</v>
      </c>
      <c r="J7" s="1">
        <v>35526</v>
      </c>
      <c r="K7" s="1">
        <v>0</v>
      </c>
      <c r="L7" s="1">
        <v>7248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26505</v>
      </c>
      <c r="V7" s="1">
        <v>617257</v>
      </c>
      <c r="W7" s="1">
        <v>7951</v>
      </c>
      <c r="X7" s="1">
        <v>179600</v>
      </c>
      <c r="Y7" s="1">
        <v>0</v>
      </c>
      <c r="Z7" s="1">
        <v>6190</v>
      </c>
      <c r="AA7" s="1">
        <v>0</v>
      </c>
      <c r="AB7" s="1">
        <v>22983</v>
      </c>
      <c r="AC7" s="1">
        <v>0</v>
      </c>
      <c r="AD7" s="1">
        <v>1857</v>
      </c>
      <c r="AE7" s="1">
        <v>0</v>
      </c>
      <c r="AF7" s="1">
        <v>6888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6190</v>
      </c>
      <c r="AQ7" s="1">
        <v>0</v>
      </c>
      <c r="AR7" s="1">
        <v>22983</v>
      </c>
      <c r="AS7" s="1">
        <v>0</v>
      </c>
      <c r="AT7" s="1">
        <v>1857</v>
      </c>
      <c r="AU7" s="1">
        <v>0</v>
      </c>
      <c r="AV7" s="1">
        <v>6888</v>
      </c>
      <c r="AW7" s="1">
        <v>0</v>
      </c>
      <c r="AX7" s="1">
        <v>0</v>
      </c>
      <c r="AY7" s="1">
        <v>0</v>
      </c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1.25">
      <c r="A8" s="2"/>
      <c r="B8" s="1" t="s">
        <v>190</v>
      </c>
      <c r="C8" s="1">
        <v>0</v>
      </c>
      <c r="D8" s="1">
        <v>22881</v>
      </c>
      <c r="E8" s="1">
        <v>0</v>
      </c>
      <c r="F8" s="1">
        <v>0</v>
      </c>
      <c r="G8" s="1">
        <v>0</v>
      </c>
      <c r="H8" s="1">
        <v>9532</v>
      </c>
      <c r="I8" s="1">
        <v>9268</v>
      </c>
      <c r="J8" s="1">
        <v>20386</v>
      </c>
      <c r="K8" s="1">
        <v>2404</v>
      </c>
      <c r="L8" s="1">
        <v>5283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9268</v>
      </c>
      <c r="V8" s="1">
        <v>43267</v>
      </c>
      <c r="W8" s="1">
        <v>2404</v>
      </c>
      <c r="X8" s="1">
        <v>14815</v>
      </c>
      <c r="Y8" s="1">
        <v>0</v>
      </c>
      <c r="Z8" s="1">
        <v>0</v>
      </c>
      <c r="AA8" s="1">
        <v>10295</v>
      </c>
      <c r="AB8" s="1">
        <v>5457</v>
      </c>
      <c r="AC8" s="1">
        <v>0</v>
      </c>
      <c r="AD8" s="1">
        <v>0</v>
      </c>
      <c r="AE8" s="1">
        <v>3600</v>
      </c>
      <c r="AF8" s="1">
        <v>1905</v>
      </c>
      <c r="AG8" s="1">
        <v>0</v>
      </c>
      <c r="AH8" s="1">
        <v>3101</v>
      </c>
      <c r="AI8" s="1">
        <v>12579</v>
      </c>
      <c r="AJ8" s="1">
        <v>15602</v>
      </c>
      <c r="AK8" s="1">
        <v>0</v>
      </c>
      <c r="AL8" s="1">
        <v>559</v>
      </c>
      <c r="AM8" s="1">
        <v>4399</v>
      </c>
      <c r="AN8" s="1">
        <v>3360</v>
      </c>
      <c r="AO8" s="1">
        <v>0</v>
      </c>
      <c r="AP8" s="1">
        <v>3101</v>
      </c>
      <c r="AQ8" s="1">
        <v>22875</v>
      </c>
      <c r="AR8" s="1">
        <v>21059</v>
      </c>
      <c r="AS8" s="1">
        <v>0</v>
      </c>
      <c r="AT8" s="1">
        <v>559</v>
      </c>
      <c r="AU8" s="1">
        <v>7999</v>
      </c>
      <c r="AV8" s="1">
        <v>5265</v>
      </c>
      <c r="AW8" s="1">
        <v>0</v>
      </c>
      <c r="AX8" s="1">
        <v>0</v>
      </c>
      <c r="AY8" s="1">
        <v>0</v>
      </c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1.25">
      <c r="A9" s="2"/>
      <c r="B9" s="1" t="s">
        <v>189</v>
      </c>
      <c r="C9" s="1">
        <v>0</v>
      </c>
      <c r="D9" s="1">
        <v>208725</v>
      </c>
      <c r="E9" s="1">
        <v>0</v>
      </c>
      <c r="F9" s="1">
        <v>0</v>
      </c>
      <c r="G9" s="1">
        <v>0</v>
      </c>
      <c r="H9" s="1">
        <v>9069</v>
      </c>
      <c r="I9" s="1">
        <v>5439</v>
      </c>
      <c r="J9" s="1">
        <v>42395</v>
      </c>
      <c r="K9" s="1">
        <v>2116</v>
      </c>
      <c r="L9" s="1">
        <v>4231</v>
      </c>
      <c r="M9" s="1">
        <v>0</v>
      </c>
      <c r="N9" s="1">
        <v>120539</v>
      </c>
      <c r="O9" s="1">
        <v>0</v>
      </c>
      <c r="P9" s="1">
        <v>52781</v>
      </c>
      <c r="Q9" s="1">
        <v>5439</v>
      </c>
      <c r="R9" s="1">
        <v>85422</v>
      </c>
      <c r="S9" s="1">
        <v>2116</v>
      </c>
      <c r="T9" s="1">
        <v>14803</v>
      </c>
      <c r="U9" s="1">
        <v>10878</v>
      </c>
      <c r="V9" s="1">
        <v>457082</v>
      </c>
      <c r="W9" s="1">
        <v>4231</v>
      </c>
      <c r="X9" s="1">
        <v>80884</v>
      </c>
      <c r="Y9" s="1">
        <v>0</v>
      </c>
      <c r="Z9" s="1">
        <v>0</v>
      </c>
      <c r="AA9" s="1">
        <v>31902</v>
      </c>
      <c r="AB9" s="1">
        <v>17532</v>
      </c>
      <c r="AC9" s="1">
        <v>0</v>
      </c>
      <c r="AD9" s="1">
        <v>0</v>
      </c>
      <c r="AE9" s="1">
        <v>10049</v>
      </c>
      <c r="AF9" s="1">
        <v>5782</v>
      </c>
      <c r="AG9" s="1">
        <v>6677</v>
      </c>
      <c r="AH9" s="1">
        <v>9772</v>
      </c>
      <c r="AI9" s="1">
        <v>5000</v>
      </c>
      <c r="AJ9" s="1">
        <v>7200</v>
      </c>
      <c r="AK9" s="1">
        <v>1617</v>
      </c>
      <c r="AL9" s="1">
        <v>3125</v>
      </c>
      <c r="AM9" s="1">
        <v>2116</v>
      </c>
      <c r="AN9" s="1">
        <v>4231</v>
      </c>
      <c r="AO9" s="1">
        <v>6677</v>
      </c>
      <c r="AP9" s="1">
        <v>9772</v>
      </c>
      <c r="AQ9" s="1">
        <v>36902</v>
      </c>
      <c r="AR9" s="1">
        <v>24732</v>
      </c>
      <c r="AS9" s="1">
        <v>1617</v>
      </c>
      <c r="AT9" s="1">
        <v>3125</v>
      </c>
      <c r="AU9" s="1">
        <v>12164</v>
      </c>
      <c r="AV9" s="1">
        <v>10013</v>
      </c>
      <c r="AW9" s="1">
        <v>0</v>
      </c>
      <c r="AX9" s="1">
        <v>0</v>
      </c>
      <c r="AY9" s="1">
        <v>0</v>
      </c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1.25">
      <c r="A10" s="2"/>
      <c r="B10" s="1" t="s">
        <v>187</v>
      </c>
      <c r="C10" s="1">
        <v>50894</v>
      </c>
      <c r="D10" s="1">
        <v>386036</v>
      </c>
      <c r="E10" s="1">
        <v>3366</v>
      </c>
      <c r="F10" s="1">
        <v>44499</v>
      </c>
      <c r="G10" s="1">
        <v>1226</v>
      </c>
      <c r="H10" s="1">
        <v>15638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70565</v>
      </c>
      <c r="O10" s="1">
        <v>0</v>
      </c>
      <c r="P10" s="1">
        <v>22718</v>
      </c>
      <c r="Q10" s="1">
        <v>0</v>
      </c>
      <c r="R10" s="1">
        <v>0</v>
      </c>
      <c r="S10" s="1">
        <v>0</v>
      </c>
      <c r="T10" s="1">
        <v>0</v>
      </c>
      <c r="U10" s="1">
        <v>54259</v>
      </c>
      <c r="V10" s="1">
        <v>501100</v>
      </c>
      <c r="W10" s="1">
        <v>1226</v>
      </c>
      <c r="X10" s="1">
        <v>38357</v>
      </c>
      <c r="Y10" s="1">
        <v>0</v>
      </c>
      <c r="Z10" s="1">
        <v>23548</v>
      </c>
      <c r="AA10" s="1">
        <v>3955</v>
      </c>
      <c r="AB10" s="1">
        <v>16906</v>
      </c>
      <c r="AC10" s="1">
        <v>0</v>
      </c>
      <c r="AD10" s="1">
        <v>7441</v>
      </c>
      <c r="AE10" s="1">
        <v>1316</v>
      </c>
      <c r="AF10" s="1">
        <v>6172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23548</v>
      </c>
      <c r="AQ10" s="1">
        <v>3955</v>
      </c>
      <c r="AR10" s="1">
        <v>16906</v>
      </c>
      <c r="AS10" s="1">
        <v>0</v>
      </c>
      <c r="AT10" s="1">
        <v>7441</v>
      </c>
      <c r="AU10" s="1">
        <v>1316</v>
      </c>
      <c r="AV10" s="1">
        <v>6172</v>
      </c>
      <c r="AW10" s="1">
        <v>0</v>
      </c>
      <c r="AX10" s="1">
        <v>0</v>
      </c>
      <c r="AY10" s="1">
        <v>0</v>
      </c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1.25">
      <c r="A11" s="2"/>
      <c r="B11" s="1" t="s">
        <v>186</v>
      </c>
      <c r="C11" s="1">
        <v>25964</v>
      </c>
      <c r="D11" s="1">
        <v>835100</v>
      </c>
      <c r="E11" s="1">
        <v>0</v>
      </c>
      <c r="F11" s="1">
        <v>0</v>
      </c>
      <c r="G11" s="1">
        <v>6371</v>
      </c>
      <c r="H11" s="1">
        <v>298811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99888</v>
      </c>
      <c r="O11" s="1">
        <v>0</v>
      </c>
      <c r="P11" s="1">
        <v>40148</v>
      </c>
      <c r="Q11" s="1">
        <v>0</v>
      </c>
      <c r="R11" s="1">
        <v>0</v>
      </c>
      <c r="S11" s="1">
        <v>0</v>
      </c>
      <c r="T11" s="1">
        <v>0</v>
      </c>
      <c r="U11" s="1">
        <v>25964</v>
      </c>
      <c r="V11" s="1">
        <v>934989</v>
      </c>
      <c r="W11" s="1">
        <v>6371</v>
      </c>
      <c r="X11" s="1">
        <v>338959</v>
      </c>
      <c r="Y11" s="1">
        <v>37203</v>
      </c>
      <c r="Z11" s="1">
        <v>12381</v>
      </c>
      <c r="AA11" s="1">
        <v>13282</v>
      </c>
      <c r="AB11" s="1">
        <v>11539</v>
      </c>
      <c r="AC11" s="1">
        <v>14184</v>
      </c>
      <c r="AD11" s="1">
        <v>4694</v>
      </c>
      <c r="AE11" s="1">
        <v>5115</v>
      </c>
      <c r="AF11" s="1">
        <v>4375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37203</v>
      </c>
      <c r="AP11" s="1">
        <v>12381</v>
      </c>
      <c r="AQ11" s="1">
        <v>13282</v>
      </c>
      <c r="AR11" s="1">
        <v>11539</v>
      </c>
      <c r="AS11" s="1">
        <v>14184</v>
      </c>
      <c r="AT11" s="1">
        <v>4694</v>
      </c>
      <c r="AU11" s="1">
        <v>5115</v>
      </c>
      <c r="AV11" s="1">
        <v>4375</v>
      </c>
      <c r="AW11" s="1">
        <v>0</v>
      </c>
      <c r="AX11" s="1">
        <v>0</v>
      </c>
      <c r="AY11" s="1">
        <v>0</v>
      </c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1.25">
      <c r="A12" s="2"/>
      <c r="B12" s="1" t="s">
        <v>185</v>
      </c>
      <c r="C12" s="1">
        <v>39571</v>
      </c>
      <c r="D12" s="1">
        <v>391890</v>
      </c>
      <c r="E12" s="1">
        <v>0</v>
      </c>
      <c r="F12" s="1">
        <v>0</v>
      </c>
      <c r="G12" s="1">
        <v>11083</v>
      </c>
      <c r="H12" s="1">
        <v>109727</v>
      </c>
      <c r="I12" s="1">
        <v>0</v>
      </c>
      <c r="J12" s="1">
        <v>0</v>
      </c>
      <c r="K12" s="1">
        <v>0</v>
      </c>
      <c r="L12" s="1">
        <v>0</v>
      </c>
      <c r="M12" s="1">
        <v>23037</v>
      </c>
      <c r="N12" s="1">
        <v>116128</v>
      </c>
      <c r="O12" s="1">
        <v>6581</v>
      </c>
      <c r="P12" s="1">
        <v>35117</v>
      </c>
      <c r="Q12" s="1">
        <v>0</v>
      </c>
      <c r="R12" s="1">
        <v>0</v>
      </c>
      <c r="S12" s="1">
        <v>0</v>
      </c>
      <c r="T12" s="1">
        <v>0</v>
      </c>
      <c r="U12" s="1">
        <v>62607</v>
      </c>
      <c r="V12" s="1">
        <v>508018</v>
      </c>
      <c r="W12" s="1">
        <v>17664</v>
      </c>
      <c r="X12" s="1">
        <v>144844</v>
      </c>
      <c r="Y12" s="1">
        <v>0</v>
      </c>
      <c r="Z12" s="1">
        <v>36487</v>
      </c>
      <c r="AA12" s="1">
        <v>9442</v>
      </c>
      <c r="AB12" s="1">
        <v>25194</v>
      </c>
      <c r="AC12" s="1">
        <v>0</v>
      </c>
      <c r="AD12" s="1">
        <v>11335</v>
      </c>
      <c r="AE12" s="1">
        <v>2644</v>
      </c>
      <c r="AF12" s="1">
        <v>9063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36487</v>
      </c>
      <c r="AQ12" s="1">
        <v>9442</v>
      </c>
      <c r="AR12" s="1">
        <v>25194</v>
      </c>
      <c r="AS12" s="1">
        <v>0</v>
      </c>
      <c r="AT12" s="1">
        <v>11335</v>
      </c>
      <c r="AU12" s="1">
        <v>2644</v>
      </c>
      <c r="AV12" s="1">
        <v>9063</v>
      </c>
      <c r="AW12" s="1">
        <v>0</v>
      </c>
      <c r="AX12" s="1">
        <v>0</v>
      </c>
      <c r="AY12" s="1">
        <v>0</v>
      </c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1.25">
      <c r="A13" s="2"/>
      <c r="B13" s="1" t="s">
        <v>184</v>
      </c>
      <c r="C13" s="1">
        <v>0</v>
      </c>
      <c r="D13" s="1">
        <v>246006</v>
      </c>
      <c r="E13" s="1">
        <v>0</v>
      </c>
      <c r="F13" s="1">
        <v>0</v>
      </c>
      <c r="G13" s="1">
        <v>0</v>
      </c>
      <c r="H13" s="1">
        <v>93163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8679</v>
      </c>
      <c r="R13" s="1">
        <v>8679</v>
      </c>
      <c r="S13" s="1">
        <v>2434</v>
      </c>
      <c r="T13" s="1">
        <v>2434</v>
      </c>
      <c r="U13" s="1">
        <v>8679</v>
      </c>
      <c r="V13" s="1">
        <v>254685</v>
      </c>
      <c r="W13" s="1">
        <v>2434</v>
      </c>
      <c r="X13" s="1">
        <v>95597</v>
      </c>
      <c r="Y13" s="1">
        <v>0</v>
      </c>
      <c r="Z13" s="1">
        <v>0</v>
      </c>
      <c r="AA13" s="1">
        <v>0</v>
      </c>
      <c r="AB13" s="1">
        <v>10818</v>
      </c>
      <c r="AC13" s="1">
        <v>0</v>
      </c>
      <c r="AD13" s="1">
        <v>0</v>
      </c>
      <c r="AE13" s="1">
        <v>0</v>
      </c>
      <c r="AF13" s="1">
        <v>3648</v>
      </c>
      <c r="AG13" s="1">
        <v>0</v>
      </c>
      <c r="AH13" s="1">
        <v>5445</v>
      </c>
      <c r="AI13" s="1">
        <v>0</v>
      </c>
      <c r="AJ13" s="1">
        <v>0</v>
      </c>
      <c r="AK13" s="1">
        <v>0</v>
      </c>
      <c r="AL13" s="1">
        <v>2434</v>
      </c>
      <c r="AM13" s="1">
        <v>0</v>
      </c>
      <c r="AN13" s="1">
        <v>0</v>
      </c>
      <c r="AO13" s="1">
        <v>0</v>
      </c>
      <c r="AP13" s="1">
        <v>5445</v>
      </c>
      <c r="AQ13" s="1">
        <v>0</v>
      </c>
      <c r="AR13" s="1">
        <v>10818</v>
      </c>
      <c r="AS13" s="1">
        <v>0</v>
      </c>
      <c r="AT13" s="1">
        <v>2434</v>
      </c>
      <c r="AU13" s="1">
        <v>0</v>
      </c>
      <c r="AV13" s="1">
        <v>3648</v>
      </c>
      <c r="AW13" s="1">
        <v>0</v>
      </c>
      <c r="AX13" s="1">
        <v>0</v>
      </c>
      <c r="AY13" s="1">
        <v>0</v>
      </c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1.25">
      <c r="A14" s="2"/>
      <c r="B14" s="1" t="s">
        <v>183</v>
      </c>
      <c r="C14" s="1">
        <v>6749</v>
      </c>
      <c r="D14" s="1">
        <v>731233</v>
      </c>
      <c r="E14" s="1">
        <v>0</v>
      </c>
      <c r="F14" s="1">
        <v>0</v>
      </c>
      <c r="G14" s="1">
        <v>3029</v>
      </c>
      <c r="H14" s="1">
        <v>328117</v>
      </c>
      <c r="I14" s="1">
        <v>0</v>
      </c>
      <c r="J14" s="1">
        <v>0</v>
      </c>
      <c r="K14" s="1">
        <v>0</v>
      </c>
      <c r="L14" s="1">
        <v>0</v>
      </c>
      <c r="M14" s="1">
        <v>65835</v>
      </c>
      <c r="N14" s="1">
        <v>172064</v>
      </c>
      <c r="O14" s="1">
        <v>19220</v>
      </c>
      <c r="P14" s="1">
        <v>50233</v>
      </c>
      <c r="Q14" s="1">
        <v>0</v>
      </c>
      <c r="R14" s="1">
        <v>0</v>
      </c>
      <c r="S14" s="1">
        <v>0</v>
      </c>
      <c r="T14" s="1">
        <v>0</v>
      </c>
      <c r="U14" s="1">
        <v>72584</v>
      </c>
      <c r="V14" s="1">
        <v>903297</v>
      </c>
      <c r="W14" s="1">
        <v>22249</v>
      </c>
      <c r="X14" s="1">
        <v>378349</v>
      </c>
      <c r="Y14" s="1">
        <v>0</v>
      </c>
      <c r="Z14" s="1">
        <v>68996</v>
      </c>
      <c r="AA14" s="1">
        <v>0</v>
      </c>
      <c r="AB14" s="1">
        <v>80091</v>
      </c>
      <c r="AC14" s="1">
        <v>0</v>
      </c>
      <c r="AD14" s="1">
        <v>23614</v>
      </c>
      <c r="AE14" s="1">
        <v>0</v>
      </c>
      <c r="AF14" s="1">
        <v>25627</v>
      </c>
      <c r="AG14" s="1">
        <v>0</v>
      </c>
      <c r="AH14" s="1">
        <v>0</v>
      </c>
      <c r="AI14" s="1">
        <v>0</v>
      </c>
      <c r="AJ14" s="1">
        <v>44817</v>
      </c>
      <c r="AK14" s="1">
        <v>0</v>
      </c>
      <c r="AL14" s="1">
        <v>0</v>
      </c>
      <c r="AM14" s="1">
        <v>0</v>
      </c>
      <c r="AN14" s="1">
        <v>17099</v>
      </c>
      <c r="AO14" s="1">
        <v>0</v>
      </c>
      <c r="AP14" s="1">
        <v>68996</v>
      </c>
      <c r="AQ14" s="1">
        <v>0</v>
      </c>
      <c r="AR14" s="1">
        <v>124908</v>
      </c>
      <c r="AS14" s="1">
        <v>0</v>
      </c>
      <c r="AT14" s="1">
        <v>23614</v>
      </c>
      <c r="AU14" s="1">
        <v>0</v>
      </c>
      <c r="AV14" s="1">
        <v>42726</v>
      </c>
      <c r="AW14" s="1">
        <v>0</v>
      </c>
      <c r="AX14" s="1">
        <v>9015</v>
      </c>
      <c r="AY14" s="1">
        <v>2626</v>
      </c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1.25">
      <c r="A15" s="2"/>
      <c r="B15" s="1" t="s">
        <v>182</v>
      </c>
      <c r="C15" s="1">
        <v>3846</v>
      </c>
      <c r="D15" s="1">
        <v>163463</v>
      </c>
      <c r="E15" s="1">
        <v>0</v>
      </c>
      <c r="F15" s="1">
        <v>0</v>
      </c>
      <c r="G15" s="1">
        <v>1244</v>
      </c>
      <c r="H15" s="1">
        <v>52775</v>
      </c>
      <c r="I15" s="1">
        <v>12183</v>
      </c>
      <c r="J15" s="1">
        <v>100730</v>
      </c>
      <c r="K15" s="1">
        <v>2608</v>
      </c>
      <c r="L15" s="1">
        <v>21576</v>
      </c>
      <c r="M15" s="1">
        <v>0</v>
      </c>
      <c r="N15" s="1">
        <v>21150</v>
      </c>
      <c r="O15" s="1">
        <v>0</v>
      </c>
      <c r="P15" s="1">
        <v>6305</v>
      </c>
      <c r="Q15" s="1">
        <v>0</v>
      </c>
      <c r="R15" s="1">
        <v>0</v>
      </c>
      <c r="S15" s="1">
        <v>0</v>
      </c>
      <c r="T15" s="1">
        <v>0</v>
      </c>
      <c r="U15" s="1">
        <v>16029</v>
      </c>
      <c r="V15" s="1">
        <v>285343</v>
      </c>
      <c r="W15" s="1">
        <v>3852</v>
      </c>
      <c r="X15" s="1">
        <v>80656</v>
      </c>
      <c r="Y15" s="1">
        <v>0</v>
      </c>
      <c r="Z15" s="1">
        <v>0</v>
      </c>
      <c r="AA15" s="1">
        <v>0</v>
      </c>
      <c r="AB15" s="1">
        <v>32527</v>
      </c>
      <c r="AC15" s="1">
        <v>0</v>
      </c>
      <c r="AD15" s="1">
        <v>0</v>
      </c>
      <c r="AE15" s="1">
        <v>0</v>
      </c>
      <c r="AF15" s="1">
        <v>10974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32527</v>
      </c>
      <c r="AS15" s="1">
        <v>0</v>
      </c>
      <c r="AT15" s="1">
        <v>0</v>
      </c>
      <c r="AU15" s="1">
        <v>0</v>
      </c>
      <c r="AV15" s="1">
        <v>10974</v>
      </c>
      <c r="AW15" s="1">
        <v>0</v>
      </c>
      <c r="AX15" s="1">
        <v>0</v>
      </c>
      <c r="AY15" s="1">
        <v>1478</v>
      </c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1.25">
      <c r="A16" s="2"/>
      <c r="B16" s="1" t="s">
        <v>181</v>
      </c>
      <c r="C16" s="1">
        <v>0</v>
      </c>
      <c r="D16" s="1">
        <v>161246</v>
      </c>
      <c r="E16" s="1">
        <v>0</v>
      </c>
      <c r="F16" s="1">
        <v>0</v>
      </c>
      <c r="G16" s="1">
        <v>0</v>
      </c>
      <c r="H16" s="1">
        <v>68563</v>
      </c>
      <c r="I16" s="1">
        <v>12663</v>
      </c>
      <c r="J16" s="1">
        <v>56032</v>
      </c>
      <c r="K16" s="1">
        <v>3251</v>
      </c>
      <c r="L16" s="1">
        <v>10464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12663</v>
      </c>
      <c r="V16" s="1">
        <v>217278</v>
      </c>
      <c r="W16" s="1">
        <v>3251</v>
      </c>
      <c r="X16" s="1">
        <v>79027</v>
      </c>
      <c r="Y16" s="1">
        <v>0</v>
      </c>
      <c r="Z16" s="1">
        <v>0</v>
      </c>
      <c r="AA16" s="1">
        <v>0</v>
      </c>
      <c r="AB16" s="1">
        <v>26408</v>
      </c>
      <c r="AC16" s="1">
        <v>0</v>
      </c>
      <c r="AD16" s="1">
        <v>0</v>
      </c>
      <c r="AE16" s="1">
        <v>0</v>
      </c>
      <c r="AF16" s="1">
        <v>8715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26408</v>
      </c>
      <c r="AS16" s="1">
        <v>0</v>
      </c>
      <c r="AT16" s="1">
        <v>0</v>
      </c>
      <c r="AU16" s="1">
        <v>0</v>
      </c>
      <c r="AV16" s="1">
        <v>8715</v>
      </c>
      <c r="AW16" s="1">
        <v>0</v>
      </c>
      <c r="AX16" s="1">
        <v>0</v>
      </c>
      <c r="AY16" s="1">
        <v>883</v>
      </c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1.25">
      <c r="A17" s="2"/>
      <c r="B17" s="1" t="s">
        <v>180</v>
      </c>
      <c r="C17" s="1">
        <v>0</v>
      </c>
      <c r="D17" s="1">
        <v>248074</v>
      </c>
      <c r="E17" s="1">
        <v>0</v>
      </c>
      <c r="F17" s="1">
        <v>0</v>
      </c>
      <c r="G17" s="1">
        <v>0</v>
      </c>
      <c r="H17" s="1">
        <v>100525</v>
      </c>
      <c r="I17" s="1">
        <v>27617</v>
      </c>
      <c r="J17" s="1">
        <v>75679</v>
      </c>
      <c r="K17" s="1">
        <v>7729</v>
      </c>
      <c r="L17" s="1">
        <v>22905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27617</v>
      </c>
      <c r="V17" s="1">
        <v>323753</v>
      </c>
      <c r="W17" s="1">
        <v>7729</v>
      </c>
      <c r="X17" s="1">
        <v>123430</v>
      </c>
      <c r="Y17" s="1">
        <v>0</v>
      </c>
      <c r="Z17" s="1">
        <v>0</v>
      </c>
      <c r="AA17" s="1">
        <v>4357</v>
      </c>
      <c r="AB17" s="1">
        <v>29912</v>
      </c>
      <c r="AC17" s="1">
        <v>0</v>
      </c>
      <c r="AD17" s="1">
        <v>0</v>
      </c>
      <c r="AE17" s="1">
        <v>3017</v>
      </c>
      <c r="AF17" s="1">
        <v>20194</v>
      </c>
      <c r="AG17" s="1">
        <v>0</v>
      </c>
      <c r="AH17" s="1">
        <v>11732</v>
      </c>
      <c r="AI17" s="1">
        <v>0</v>
      </c>
      <c r="AJ17" s="1">
        <v>0</v>
      </c>
      <c r="AK17" s="1">
        <v>0</v>
      </c>
      <c r="AL17" s="1">
        <v>3690</v>
      </c>
      <c r="AM17" s="1">
        <v>0</v>
      </c>
      <c r="AN17" s="1">
        <v>0</v>
      </c>
      <c r="AO17" s="1">
        <v>0</v>
      </c>
      <c r="AP17" s="1">
        <v>11732</v>
      </c>
      <c r="AQ17" s="1">
        <v>4357</v>
      </c>
      <c r="AR17" s="1">
        <v>29912</v>
      </c>
      <c r="AS17" s="1">
        <v>0</v>
      </c>
      <c r="AT17" s="1">
        <v>3690</v>
      </c>
      <c r="AU17" s="1">
        <v>3017</v>
      </c>
      <c r="AV17" s="1">
        <v>20194</v>
      </c>
      <c r="AW17" s="1">
        <v>0</v>
      </c>
      <c r="AX17" s="1">
        <v>0</v>
      </c>
      <c r="AY17" s="1">
        <v>3173</v>
      </c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1.25">
      <c r="A18" s="2"/>
      <c r="B18" s="1" t="s">
        <v>179</v>
      </c>
      <c r="C18" s="1">
        <v>0</v>
      </c>
      <c r="D18" s="1">
        <v>697505</v>
      </c>
      <c r="E18" s="1">
        <v>0</v>
      </c>
      <c r="F18" s="1">
        <v>0</v>
      </c>
      <c r="G18" s="1">
        <v>0</v>
      </c>
      <c r="H18" s="1">
        <v>220073</v>
      </c>
      <c r="I18" s="1">
        <v>27899</v>
      </c>
      <c r="J18" s="1">
        <v>153456</v>
      </c>
      <c r="K18" s="1">
        <v>6978</v>
      </c>
      <c r="L18" s="1">
        <v>33206</v>
      </c>
      <c r="M18" s="1">
        <v>0</v>
      </c>
      <c r="N18" s="1">
        <v>16876</v>
      </c>
      <c r="O18" s="1">
        <v>0</v>
      </c>
      <c r="P18" s="1">
        <v>3348</v>
      </c>
      <c r="Q18" s="1">
        <v>0</v>
      </c>
      <c r="R18" s="1">
        <v>0</v>
      </c>
      <c r="S18" s="1">
        <v>0</v>
      </c>
      <c r="T18" s="1">
        <v>0</v>
      </c>
      <c r="U18" s="1">
        <v>27899</v>
      </c>
      <c r="V18" s="1">
        <v>867837</v>
      </c>
      <c r="W18" s="1">
        <v>6978</v>
      </c>
      <c r="X18" s="1">
        <v>256626</v>
      </c>
      <c r="Y18" s="1">
        <v>29113</v>
      </c>
      <c r="Z18" s="1">
        <v>0</v>
      </c>
      <c r="AA18" s="1">
        <v>0</v>
      </c>
      <c r="AB18" s="1">
        <v>22334</v>
      </c>
      <c r="AC18" s="1">
        <v>9592</v>
      </c>
      <c r="AD18" s="1">
        <v>0</v>
      </c>
      <c r="AE18" s="1">
        <v>0</v>
      </c>
      <c r="AF18" s="1">
        <v>4219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29113</v>
      </c>
      <c r="AP18" s="1">
        <v>0</v>
      </c>
      <c r="AQ18" s="1">
        <v>0</v>
      </c>
      <c r="AR18" s="1">
        <v>22334</v>
      </c>
      <c r="AS18" s="1">
        <v>9592</v>
      </c>
      <c r="AT18" s="1">
        <v>0</v>
      </c>
      <c r="AU18" s="1">
        <v>0</v>
      </c>
      <c r="AV18" s="1">
        <v>4219</v>
      </c>
      <c r="AW18" s="1">
        <v>0</v>
      </c>
      <c r="AX18" s="1">
        <v>0</v>
      </c>
      <c r="AY18" s="1">
        <v>0</v>
      </c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1.25">
      <c r="A19" s="2"/>
      <c r="B19" s="1" t="s">
        <v>178</v>
      </c>
      <c r="C19" s="1">
        <v>91775</v>
      </c>
      <c r="D19" s="1">
        <v>1481849</v>
      </c>
      <c r="E19" s="1">
        <v>29786</v>
      </c>
      <c r="F19" s="1">
        <v>0</v>
      </c>
      <c r="G19" s="1">
        <v>37287</v>
      </c>
      <c r="H19" s="1">
        <v>474193</v>
      </c>
      <c r="I19" s="1">
        <v>0</v>
      </c>
      <c r="J19" s="1">
        <v>0</v>
      </c>
      <c r="K19" s="1">
        <v>0</v>
      </c>
      <c r="L19" s="1">
        <v>0</v>
      </c>
      <c r="M19" s="1">
        <v>24762</v>
      </c>
      <c r="N19" s="1">
        <v>364057</v>
      </c>
      <c r="O19" s="1">
        <v>9526</v>
      </c>
      <c r="P19" s="1">
        <v>116494</v>
      </c>
      <c r="Q19" s="1">
        <v>0</v>
      </c>
      <c r="R19" s="1">
        <v>0</v>
      </c>
      <c r="S19" s="1">
        <v>0</v>
      </c>
      <c r="T19" s="1">
        <v>0</v>
      </c>
      <c r="U19" s="1">
        <v>146322</v>
      </c>
      <c r="V19" s="1">
        <v>1845907</v>
      </c>
      <c r="W19" s="1">
        <v>46813</v>
      </c>
      <c r="X19" s="1">
        <v>590687</v>
      </c>
      <c r="Y19" s="1">
        <v>0</v>
      </c>
      <c r="Z19" s="1">
        <v>66015</v>
      </c>
      <c r="AA19" s="1">
        <v>188513</v>
      </c>
      <c r="AB19" s="1">
        <v>148949</v>
      </c>
      <c r="AC19" s="1">
        <v>0</v>
      </c>
      <c r="AD19" s="1">
        <v>21126</v>
      </c>
      <c r="AE19" s="1">
        <v>60324</v>
      </c>
      <c r="AF19" s="1">
        <v>47660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66015</v>
      </c>
      <c r="AQ19" s="1">
        <v>188513</v>
      </c>
      <c r="AR19" s="1">
        <v>148949</v>
      </c>
      <c r="AS19" s="1">
        <v>0</v>
      </c>
      <c r="AT19" s="1">
        <v>21126</v>
      </c>
      <c r="AU19" s="1">
        <v>60324</v>
      </c>
      <c r="AV19" s="1">
        <v>47660</v>
      </c>
      <c r="AW19" s="1">
        <v>0</v>
      </c>
      <c r="AX19" s="1">
        <v>6010</v>
      </c>
      <c r="AY19" s="1">
        <v>0</v>
      </c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1.25">
      <c r="A20" s="2"/>
      <c r="B20" s="1" t="s">
        <v>176</v>
      </c>
      <c r="C20" s="1">
        <v>32623</v>
      </c>
      <c r="D20" s="1">
        <v>190118</v>
      </c>
      <c r="E20" s="1">
        <v>0</v>
      </c>
      <c r="F20" s="1">
        <v>0</v>
      </c>
      <c r="G20" s="1">
        <v>9538</v>
      </c>
      <c r="H20" s="1">
        <v>57950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32623</v>
      </c>
      <c r="V20" s="1">
        <v>190118</v>
      </c>
      <c r="W20" s="1">
        <v>9538</v>
      </c>
      <c r="X20" s="1">
        <v>57950</v>
      </c>
      <c r="Y20" s="1">
        <v>85614</v>
      </c>
      <c r="Z20" s="1">
        <v>10572</v>
      </c>
      <c r="AA20" s="1">
        <v>5541</v>
      </c>
      <c r="AB20" s="1">
        <v>37665</v>
      </c>
      <c r="AC20" s="1">
        <v>22893</v>
      </c>
      <c r="AD20" s="1">
        <v>3282</v>
      </c>
      <c r="AE20" s="1">
        <v>1647</v>
      </c>
      <c r="AF20" s="1">
        <v>12237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85614</v>
      </c>
      <c r="AP20" s="1">
        <v>10572</v>
      </c>
      <c r="AQ20" s="1">
        <v>5541</v>
      </c>
      <c r="AR20" s="1">
        <v>37665</v>
      </c>
      <c r="AS20" s="1">
        <v>22893</v>
      </c>
      <c r="AT20" s="1">
        <v>3282</v>
      </c>
      <c r="AU20" s="1">
        <v>1647</v>
      </c>
      <c r="AV20" s="1">
        <v>12237</v>
      </c>
      <c r="AW20" s="1">
        <v>0</v>
      </c>
      <c r="AX20" s="1">
        <v>0</v>
      </c>
      <c r="AY20" s="1">
        <v>0</v>
      </c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1.25">
      <c r="A21" s="2"/>
      <c r="B21" s="1" t="s">
        <v>174</v>
      </c>
      <c r="C21" s="1">
        <v>0</v>
      </c>
      <c r="D21" s="1">
        <v>567974</v>
      </c>
      <c r="E21" s="1">
        <v>0</v>
      </c>
      <c r="F21" s="1">
        <v>0</v>
      </c>
      <c r="G21" s="1">
        <v>0</v>
      </c>
      <c r="H21" s="1">
        <v>177876</v>
      </c>
      <c r="I21" s="1">
        <v>24702</v>
      </c>
      <c r="J21" s="1">
        <v>91588</v>
      </c>
      <c r="K21" s="1">
        <v>2981</v>
      </c>
      <c r="L21" s="1">
        <v>16077</v>
      </c>
      <c r="M21" s="1">
        <v>0</v>
      </c>
      <c r="N21" s="1">
        <v>26324</v>
      </c>
      <c r="O21" s="1">
        <v>0</v>
      </c>
      <c r="P21" s="1">
        <v>8126</v>
      </c>
      <c r="Q21" s="1">
        <v>0</v>
      </c>
      <c r="R21" s="1">
        <v>0</v>
      </c>
      <c r="S21" s="1">
        <v>0</v>
      </c>
      <c r="T21" s="1">
        <v>0</v>
      </c>
      <c r="U21" s="1">
        <v>24702</v>
      </c>
      <c r="V21" s="1">
        <v>685887</v>
      </c>
      <c r="W21" s="1">
        <v>2981</v>
      </c>
      <c r="X21" s="1">
        <v>202078</v>
      </c>
      <c r="Y21" s="1">
        <v>0</v>
      </c>
      <c r="Z21" s="1">
        <v>0</v>
      </c>
      <c r="AA21" s="1">
        <v>2410</v>
      </c>
      <c r="AB21" s="1">
        <v>33068</v>
      </c>
      <c r="AC21" s="1">
        <v>0</v>
      </c>
      <c r="AD21" s="1">
        <v>0</v>
      </c>
      <c r="AE21" s="1">
        <v>493</v>
      </c>
      <c r="AF21" s="1">
        <v>4820</v>
      </c>
      <c r="AG21" s="1">
        <v>0</v>
      </c>
      <c r="AH21" s="1">
        <v>0</v>
      </c>
      <c r="AI21" s="1">
        <v>0</v>
      </c>
      <c r="AJ21" s="1">
        <v>43627</v>
      </c>
      <c r="AK21" s="1">
        <v>0</v>
      </c>
      <c r="AL21" s="1">
        <v>0</v>
      </c>
      <c r="AM21" s="1">
        <v>0</v>
      </c>
      <c r="AN21" s="1">
        <v>2086</v>
      </c>
      <c r="AO21" s="1">
        <v>0</v>
      </c>
      <c r="AP21" s="1">
        <v>0</v>
      </c>
      <c r="AQ21" s="1">
        <v>2410</v>
      </c>
      <c r="AR21" s="1">
        <v>76695</v>
      </c>
      <c r="AS21" s="1">
        <v>0</v>
      </c>
      <c r="AT21" s="1">
        <v>0</v>
      </c>
      <c r="AU21" s="1">
        <v>493</v>
      </c>
      <c r="AV21" s="1">
        <v>6906</v>
      </c>
      <c r="AW21" s="1">
        <v>0</v>
      </c>
      <c r="AX21" s="1">
        <v>0</v>
      </c>
      <c r="AY21" s="1">
        <v>0</v>
      </c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1.25">
      <c r="A22" s="2"/>
      <c r="B22" s="1" t="s">
        <v>172</v>
      </c>
      <c r="C22" s="1">
        <v>11870</v>
      </c>
      <c r="D22" s="1">
        <v>148732</v>
      </c>
      <c r="E22" s="1">
        <v>0</v>
      </c>
      <c r="F22" s="1">
        <v>0</v>
      </c>
      <c r="G22" s="1">
        <v>3270</v>
      </c>
      <c r="H22" s="1">
        <v>40989</v>
      </c>
      <c r="I22" s="1">
        <v>0</v>
      </c>
      <c r="J22" s="1">
        <v>19479</v>
      </c>
      <c r="K22" s="1">
        <v>0</v>
      </c>
      <c r="L22" s="1">
        <v>5367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11870</v>
      </c>
      <c r="V22" s="1">
        <v>168211</v>
      </c>
      <c r="W22" s="1">
        <v>3270</v>
      </c>
      <c r="X22" s="1">
        <v>46356</v>
      </c>
      <c r="Y22" s="1">
        <v>8594</v>
      </c>
      <c r="Z22" s="1">
        <v>3774</v>
      </c>
      <c r="AA22" s="1">
        <v>30555</v>
      </c>
      <c r="AB22" s="1">
        <v>11179</v>
      </c>
      <c r="AC22" s="1">
        <v>3263</v>
      </c>
      <c r="AD22" s="1">
        <v>1430</v>
      </c>
      <c r="AE22" s="1">
        <v>12639</v>
      </c>
      <c r="AF22" s="1">
        <v>4285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8594</v>
      </c>
      <c r="AP22" s="1">
        <v>3774</v>
      </c>
      <c r="AQ22" s="1">
        <v>30555</v>
      </c>
      <c r="AR22" s="1">
        <v>11179</v>
      </c>
      <c r="AS22" s="1">
        <v>3263</v>
      </c>
      <c r="AT22" s="1">
        <v>1430</v>
      </c>
      <c r="AU22" s="1">
        <v>12639</v>
      </c>
      <c r="AV22" s="1">
        <v>4285</v>
      </c>
      <c r="AW22" s="1">
        <v>0</v>
      </c>
      <c r="AX22" s="1">
        <v>0</v>
      </c>
      <c r="AY22" s="1">
        <v>0</v>
      </c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1.25">
      <c r="A23" s="2"/>
      <c r="B23" s="1" t="s">
        <v>170</v>
      </c>
      <c r="C23" s="1">
        <v>53851</v>
      </c>
      <c r="D23" s="1">
        <v>738325</v>
      </c>
      <c r="E23" s="1">
        <v>0</v>
      </c>
      <c r="F23" s="1">
        <v>0</v>
      </c>
      <c r="G23" s="1">
        <v>14514</v>
      </c>
      <c r="H23" s="1">
        <v>274891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93722</v>
      </c>
      <c r="O23" s="1">
        <v>0</v>
      </c>
      <c r="P23" s="1">
        <v>23764</v>
      </c>
      <c r="Q23" s="1">
        <v>0</v>
      </c>
      <c r="R23" s="1">
        <v>0</v>
      </c>
      <c r="S23" s="1">
        <v>0</v>
      </c>
      <c r="T23" s="1">
        <v>0</v>
      </c>
      <c r="U23" s="1">
        <v>53851</v>
      </c>
      <c r="V23" s="1">
        <v>832047</v>
      </c>
      <c r="W23" s="1">
        <v>14514</v>
      </c>
      <c r="X23" s="1">
        <v>298655</v>
      </c>
      <c r="Y23" s="1">
        <v>19869</v>
      </c>
      <c r="Z23" s="1">
        <v>28999</v>
      </c>
      <c r="AA23" s="1">
        <v>22394</v>
      </c>
      <c r="AB23" s="1">
        <v>36944</v>
      </c>
      <c r="AC23" s="1">
        <v>6425</v>
      </c>
      <c r="AD23" s="1">
        <v>9244</v>
      </c>
      <c r="AE23" s="1">
        <v>4189</v>
      </c>
      <c r="AF23" s="1">
        <v>9935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19869</v>
      </c>
      <c r="AP23" s="1">
        <v>28999</v>
      </c>
      <c r="AQ23" s="1">
        <v>22394</v>
      </c>
      <c r="AR23" s="1">
        <v>36944</v>
      </c>
      <c r="AS23" s="1">
        <v>6425</v>
      </c>
      <c r="AT23" s="1">
        <v>9244</v>
      </c>
      <c r="AU23" s="1">
        <v>4189</v>
      </c>
      <c r="AV23" s="1">
        <v>9935</v>
      </c>
      <c r="AW23" s="1">
        <v>0</v>
      </c>
      <c r="AX23" s="1">
        <v>0</v>
      </c>
      <c r="AY23" s="1">
        <v>0</v>
      </c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1.25">
      <c r="A24" s="2"/>
      <c r="B24" s="1" t="s">
        <v>168</v>
      </c>
      <c r="C24" s="1">
        <v>61652</v>
      </c>
      <c r="D24" s="1">
        <v>612792</v>
      </c>
      <c r="E24" s="1">
        <v>38423</v>
      </c>
      <c r="F24" s="1">
        <v>21144</v>
      </c>
      <c r="G24" s="1">
        <v>30616</v>
      </c>
      <c r="H24" s="1">
        <v>200317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136592</v>
      </c>
      <c r="O24" s="1">
        <v>0</v>
      </c>
      <c r="P24" s="1">
        <v>43147</v>
      </c>
      <c r="Q24" s="1">
        <v>0</v>
      </c>
      <c r="R24" s="1">
        <v>0</v>
      </c>
      <c r="S24" s="1">
        <v>0</v>
      </c>
      <c r="T24" s="1">
        <v>0</v>
      </c>
      <c r="U24" s="1">
        <v>100075</v>
      </c>
      <c r="V24" s="1">
        <v>770528</v>
      </c>
      <c r="W24" s="1">
        <v>30616</v>
      </c>
      <c r="X24" s="1">
        <v>243464</v>
      </c>
      <c r="Y24" s="1">
        <v>0</v>
      </c>
      <c r="Z24" s="1">
        <v>60197</v>
      </c>
      <c r="AA24" s="1">
        <v>0</v>
      </c>
      <c r="AB24" s="1">
        <v>85007</v>
      </c>
      <c r="AC24" s="1">
        <v>0</v>
      </c>
      <c r="AD24" s="1">
        <v>19016</v>
      </c>
      <c r="AE24" s="1">
        <v>0</v>
      </c>
      <c r="AF24" s="1">
        <v>26853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60197</v>
      </c>
      <c r="AQ24" s="1">
        <v>0</v>
      </c>
      <c r="AR24" s="1">
        <v>85007</v>
      </c>
      <c r="AS24" s="1">
        <v>0</v>
      </c>
      <c r="AT24" s="1">
        <v>19016</v>
      </c>
      <c r="AU24" s="1">
        <v>0</v>
      </c>
      <c r="AV24" s="1">
        <v>26853</v>
      </c>
      <c r="AW24" s="1">
        <v>0</v>
      </c>
      <c r="AX24" s="1">
        <v>0</v>
      </c>
      <c r="AY24" s="1">
        <v>39240</v>
      </c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1.25">
      <c r="A25" s="2"/>
      <c r="B25" s="1" t="s">
        <v>167</v>
      </c>
      <c r="C25" s="1">
        <v>3852</v>
      </c>
      <c r="D25" s="1">
        <v>119361</v>
      </c>
      <c r="E25" s="1">
        <v>0</v>
      </c>
      <c r="F25" s="1">
        <v>15668</v>
      </c>
      <c r="G25" s="1">
        <v>1226</v>
      </c>
      <c r="H25" s="1">
        <v>42924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6551</v>
      </c>
      <c r="O25" s="1">
        <v>0</v>
      </c>
      <c r="P25" s="1">
        <v>2380</v>
      </c>
      <c r="Q25" s="1">
        <v>0</v>
      </c>
      <c r="R25" s="1">
        <v>0</v>
      </c>
      <c r="S25" s="1">
        <v>0</v>
      </c>
      <c r="T25" s="1">
        <v>0</v>
      </c>
      <c r="U25" s="1">
        <v>3852</v>
      </c>
      <c r="V25" s="1">
        <v>141580</v>
      </c>
      <c r="W25" s="1">
        <v>1226</v>
      </c>
      <c r="X25" s="1">
        <v>45304</v>
      </c>
      <c r="Y25" s="1">
        <v>0</v>
      </c>
      <c r="Z25" s="1">
        <v>3312</v>
      </c>
      <c r="AA25" s="1">
        <v>5247</v>
      </c>
      <c r="AB25" s="1">
        <v>0</v>
      </c>
      <c r="AC25" s="1">
        <v>0</v>
      </c>
      <c r="AD25" s="1">
        <v>1052</v>
      </c>
      <c r="AE25" s="1">
        <v>1665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3312</v>
      </c>
      <c r="AQ25" s="1">
        <v>5247</v>
      </c>
      <c r="AR25" s="1">
        <v>0</v>
      </c>
      <c r="AS25" s="1">
        <v>0</v>
      </c>
      <c r="AT25" s="1">
        <v>1052</v>
      </c>
      <c r="AU25" s="1">
        <v>1665</v>
      </c>
      <c r="AV25" s="1">
        <v>0</v>
      </c>
      <c r="AW25" s="1">
        <v>0</v>
      </c>
      <c r="AX25" s="1">
        <v>0</v>
      </c>
      <c r="AY25" s="1">
        <v>0</v>
      </c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1.25">
      <c r="A26" s="2"/>
      <c r="B26" s="1" t="s">
        <v>165</v>
      </c>
      <c r="C26" s="1">
        <v>36439</v>
      </c>
      <c r="D26" s="1">
        <v>100032</v>
      </c>
      <c r="E26" s="1">
        <v>3852</v>
      </c>
      <c r="F26" s="1">
        <v>0</v>
      </c>
      <c r="G26" s="1">
        <v>11113</v>
      </c>
      <c r="H26" s="1">
        <v>44962</v>
      </c>
      <c r="I26" s="1">
        <v>0</v>
      </c>
      <c r="J26" s="1">
        <v>73684</v>
      </c>
      <c r="K26" s="1">
        <v>0</v>
      </c>
      <c r="L26" s="1">
        <v>12273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40292</v>
      </c>
      <c r="V26" s="1">
        <v>173717</v>
      </c>
      <c r="W26" s="1">
        <v>11113</v>
      </c>
      <c r="X26" s="1">
        <v>57234</v>
      </c>
      <c r="Y26" s="1">
        <v>0</v>
      </c>
      <c r="Z26" s="1">
        <v>0</v>
      </c>
      <c r="AA26" s="1">
        <v>0</v>
      </c>
      <c r="AB26" s="1">
        <v>25495</v>
      </c>
      <c r="AC26" s="1">
        <v>0</v>
      </c>
      <c r="AD26" s="1">
        <v>0</v>
      </c>
      <c r="AE26" s="1">
        <v>0</v>
      </c>
      <c r="AF26" s="1">
        <v>10614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25495</v>
      </c>
      <c r="AS26" s="1">
        <v>0</v>
      </c>
      <c r="AT26" s="1">
        <v>0</v>
      </c>
      <c r="AU26" s="1">
        <v>0</v>
      </c>
      <c r="AV26" s="1">
        <v>10614</v>
      </c>
      <c r="AW26" s="1">
        <v>0</v>
      </c>
      <c r="AX26" s="1">
        <v>0</v>
      </c>
      <c r="AY26" s="1">
        <v>853</v>
      </c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1.25">
      <c r="A27" s="2"/>
      <c r="B27" s="1" t="s">
        <v>164</v>
      </c>
      <c r="C27" s="1">
        <v>21805</v>
      </c>
      <c r="D27" s="1">
        <v>125095</v>
      </c>
      <c r="E27" s="1">
        <v>0</v>
      </c>
      <c r="F27" s="1">
        <v>0</v>
      </c>
      <c r="G27" s="1">
        <v>6821</v>
      </c>
      <c r="H27" s="1">
        <v>40202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32070</v>
      </c>
      <c r="O27" s="1">
        <v>0</v>
      </c>
      <c r="P27" s="1">
        <v>9406</v>
      </c>
      <c r="Q27" s="1">
        <v>0</v>
      </c>
      <c r="R27" s="1">
        <v>0</v>
      </c>
      <c r="S27" s="1">
        <v>0</v>
      </c>
      <c r="T27" s="1">
        <v>0</v>
      </c>
      <c r="U27" s="1">
        <v>21805</v>
      </c>
      <c r="V27" s="1">
        <v>157165</v>
      </c>
      <c r="W27" s="1">
        <v>6821</v>
      </c>
      <c r="X27" s="1">
        <v>49608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1.25">
      <c r="A28" s="2"/>
      <c r="B28" s="1" t="s">
        <v>163</v>
      </c>
      <c r="C28" s="1">
        <v>24485</v>
      </c>
      <c r="D28" s="1">
        <v>282860</v>
      </c>
      <c r="E28" s="1">
        <v>0</v>
      </c>
      <c r="F28" s="1">
        <v>0</v>
      </c>
      <c r="G28" s="1">
        <v>7837</v>
      </c>
      <c r="H28" s="1">
        <v>90518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70607</v>
      </c>
      <c r="O28" s="1">
        <v>0</v>
      </c>
      <c r="P28" s="1">
        <v>22592</v>
      </c>
      <c r="Q28" s="1">
        <v>0</v>
      </c>
      <c r="R28" s="1">
        <v>0</v>
      </c>
      <c r="S28" s="1">
        <v>0</v>
      </c>
      <c r="T28" s="1">
        <v>0</v>
      </c>
      <c r="U28" s="1">
        <v>24485</v>
      </c>
      <c r="V28" s="1">
        <v>353467</v>
      </c>
      <c r="W28" s="1">
        <v>7837</v>
      </c>
      <c r="X28" s="1">
        <v>113110</v>
      </c>
      <c r="Y28" s="1">
        <v>60588</v>
      </c>
      <c r="Z28" s="1">
        <v>13240</v>
      </c>
      <c r="AA28" s="1">
        <v>170008</v>
      </c>
      <c r="AB28" s="1">
        <v>94016</v>
      </c>
      <c r="AC28" s="1">
        <v>19389</v>
      </c>
      <c r="AD28" s="1">
        <v>4237</v>
      </c>
      <c r="AE28" s="1">
        <v>54404</v>
      </c>
      <c r="AF28" s="1">
        <v>30087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60588</v>
      </c>
      <c r="AP28" s="1">
        <v>13240</v>
      </c>
      <c r="AQ28" s="1">
        <v>170008</v>
      </c>
      <c r="AR28" s="1">
        <v>94016</v>
      </c>
      <c r="AS28" s="1">
        <v>19389</v>
      </c>
      <c r="AT28" s="1">
        <v>4237</v>
      </c>
      <c r="AU28" s="1">
        <v>54404</v>
      </c>
      <c r="AV28" s="1">
        <v>30087</v>
      </c>
      <c r="AW28" s="1">
        <v>0</v>
      </c>
      <c r="AX28" s="1">
        <v>0</v>
      </c>
      <c r="AY28" s="1">
        <v>0</v>
      </c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1.25">
      <c r="A29" s="2"/>
      <c r="B29" s="1" t="s">
        <v>162</v>
      </c>
      <c r="C29" s="1">
        <v>82856</v>
      </c>
      <c r="D29" s="1">
        <v>659803</v>
      </c>
      <c r="E29" s="1">
        <v>481</v>
      </c>
      <c r="F29" s="1">
        <v>19990</v>
      </c>
      <c r="G29" s="1">
        <v>22971</v>
      </c>
      <c r="H29" s="1">
        <v>193039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59723</v>
      </c>
      <c r="O29" s="1">
        <v>0</v>
      </c>
      <c r="P29" s="1">
        <v>19407</v>
      </c>
      <c r="Q29" s="1">
        <v>0</v>
      </c>
      <c r="R29" s="1">
        <v>0</v>
      </c>
      <c r="S29" s="1">
        <v>0</v>
      </c>
      <c r="T29" s="1">
        <v>0</v>
      </c>
      <c r="U29" s="1">
        <v>83336</v>
      </c>
      <c r="V29" s="1">
        <v>739515</v>
      </c>
      <c r="W29" s="1">
        <v>22971</v>
      </c>
      <c r="X29" s="1">
        <v>212446</v>
      </c>
      <c r="Y29" s="1">
        <v>0</v>
      </c>
      <c r="Z29" s="1">
        <v>40652</v>
      </c>
      <c r="AA29" s="1">
        <v>0</v>
      </c>
      <c r="AB29" s="1">
        <v>79700</v>
      </c>
      <c r="AC29" s="1">
        <v>0</v>
      </c>
      <c r="AD29" s="1">
        <v>12711</v>
      </c>
      <c r="AE29" s="1">
        <v>0</v>
      </c>
      <c r="AF29" s="1">
        <v>28476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40652</v>
      </c>
      <c r="AQ29" s="1">
        <v>0</v>
      </c>
      <c r="AR29" s="1">
        <v>79700</v>
      </c>
      <c r="AS29" s="1">
        <v>0</v>
      </c>
      <c r="AT29" s="1">
        <v>12711</v>
      </c>
      <c r="AU29" s="1">
        <v>0</v>
      </c>
      <c r="AV29" s="1">
        <v>28476</v>
      </c>
      <c r="AW29" s="1">
        <v>1219808</v>
      </c>
      <c r="AX29" s="1">
        <v>0</v>
      </c>
      <c r="AY29" s="1">
        <v>0</v>
      </c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1.25">
      <c r="A30" s="2"/>
      <c r="B30" s="1" t="s">
        <v>160</v>
      </c>
      <c r="C30" s="1">
        <v>0</v>
      </c>
      <c r="D30" s="1">
        <v>187912</v>
      </c>
      <c r="E30" s="1">
        <v>0</v>
      </c>
      <c r="F30" s="1">
        <v>0</v>
      </c>
      <c r="G30" s="1">
        <v>0</v>
      </c>
      <c r="H30" s="1">
        <v>66616</v>
      </c>
      <c r="I30" s="1">
        <v>24702</v>
      </c>
      <c r="J30" s="1">
        <v>21763</v>
      </c>
      <c r="K30" s="1">
        <v>409</v>
      </c>
      <c r="L30" s="1">
        <v>2116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24702</v>
      </c>
      <c r="V30" s="1">
        <v>209675</v>
      </c>
      <c r="W30" s="1">
        <v>409</v>
      </c>
      <c r="X30" s="1">
        <v>68732</v>
      </c>
      <c r="Y30" s="1">
        <v>0</v>
      </c>
      <c r="Z30" s="1">
        <v>0</v>
      </c>
      <c r="AA30" s="1">
        <v>0</v>
      </c>
      <c r="AB30" s="1">
        <v>8306</v>
      </c>
      <c r="AC30" s="1">
        <v>0</v>
      </c>
      <c r="AD30" s="1">
        <v>0</v>
      </c>
      <c r="AE30" s="1">
        <v>0</v>
      </c>
      <c r="AF30" s="1">
        <v>1731</v>
      </c>
      <c r="AG30" s="1">
        <v>0</v>
      </c>
      <c r="AH30" s="1">
        <v>16329</v>
      </c>
      <c r="AI30" s="1">
        <v>4574</v>
      </c>
      <c r="AJ30" s="1">
        <v>11780</v>
      </c>
      <c r="AK30" s="1">
        <v>0</v>
      </c>
      <c r="AL30" s="1">
        <v>2110</v>
      </c>
      <c r="AM30" s="1">
        <v>409</v>
      </c>
      <c r="AN30" s="1">
        <v>409</v>
      </c>
      <c r="AO30" s="1">
        <v>0</v>
      </c>
      <c r="AP30" s="1">
        <v>16329</v>
      </c>
      <c r="AQ30" s="1">
        <v>4574</v>
      </c>
      <c r="AR30" s="1">
        <v>20086</v>
      </c>
      <c r="AS30" s="1">
        <v>0</v>
      </c>
      <c r="AT30" s="1">
        <v>2110</v>
      </c>
      <c r="AU30" s="1">
        <v>409</v>
      </c>
      <c r="AV30" s="1">
        <v>2140</v>
      </c>
      <c r="AW30" s="1">
        <v>0</v>
      </c>
      <c r="AX30" s="1">
        <v>0</v>
      </c>
      <c r="AY30" s="1">
        <v>0</v>
      </c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1.25">
      <c r="A31" s="2"/>
      <c r="B31" s="1" t="s">
        <v>159</v>
      </c>
      <c r="C31" s="1">
        <v>5163</v>
      </c>
      <c r="D31" s="1">
        <v>852674</v>
      </c>
      <c r="E31" s="1">
        <v>0</v>
      </c>
      <c r="F31" s="1">
        <v>0</v>
      </c>
      <c r="G31" s="1">
        <v>1833</v>
      </c>
      <c r="H31" s="1">
        <v>313560</v>
      </c>
      <c r="I31" s="1">
        <v>0</v>
      </c>
      <c r="J31" s="1">
        <v>0</v>
      </c>
      <c r="K31" s="1">
        <v>0</v>
      </c>
      <c r="L31" s="1">
        <v>0</v>
      </c>
      <c r="M31" s="1">
        <v>64777</v>
      </c>
      <c r="N31" s="1">
        <v>0</v>
      </c>
      <c r="O31" s="1">
        <v>19689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69940</v>
      </c>
      <c r="V31" s="1">
        <v>852674</v>
      </c>
      <c r="W31" s="1">
        <v>21522</v>
      </c>
      <c r="X31" s="1">
        <v>313560</v>
      </c>
      <c r="Y31" s="1">
        <v>0</v>
      </c>
      <c r="Z31" s="1">
        <v>34318</v>
      </c>
      <c r="AA31" s="1">
        <v>0</v>
      </c>
      <c r="AB31" s="1">
        <v>63827</v>
      </c>
      <c r="AC31" s="1">
        <v>0</v>
      </c>
      <c r="AD31" s="1">
        <v>3330</v>
      </c>
      <c r="AE31" s="1">
        <v>0</v>
      </c>
      <c r="AF31" s="1">
        <v>19401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34318</v>
      </c>
      <c r="AQ31" s="1">
        <v>0</v>
      </c>
      <c r="AR31" s="1">
        <v>63827</v>
      </c>
      <c r="AS31" s="1">
        <v>0</v>
      </c>
      <c r="AT31" s="1">
        <v>3330</v>
      </c>
      <c r="AU31" s="1">
        <v>0</v>
      </c>
      <c r="AV31" s="1">
        <v>19401</v>
      </c>
      <c r="AW31" s="1">
        <v>0</v>
      </c>
      <c r="AX31" s="1">
        <v>0</v>
      </c>
      <c r="AY31" s="1">
        <v>0</v>
      </c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1.25">
      <c r="A32" s="2"/>
      <c r="B32" s="1" t="s">
        <v>158</v>
      </c>
      <c r="C32" s="1">
        <v>0</v>
      </c>
      <c r="D32" s="1">
        <v>374467</v>
      </c>
      <c r="E32" s="1">
        <v>0</v>
      </c>
      <c r="F32" s="1">
        <v>0</v>
      </c>
      <c r="G32" s="1">
        <v>0</v>
      </c>
      <c r="H32" s="1">
        <v>137956</v>
      </c>
      <c r="I32" s="1">
        <v>20741</v>
      </c>
      <c r="J32" s="1">
        <v>168806</v>
      </c>
      <c r="K32" s="1">
        <v>3750</v>
      </c>
      <c r="L32" s="1">
        <v>26937</v>
      </c>
      <c r="M32" s="1">
        <v>0</v>
      </c>
      <c r="N32" s="1">
        <v>46981</v>
      </c>
      <c r="O32" s="1">
        <v>0</v>
      </c>
      <c r="P32" s="1">
        <v>26955</v>
      </c>
      <c r="Q32" s="1">
        <v>0</v>
      </c>
      <c r="R32" s="1">
        <v>45328</v>
      </c>
      <c r="S32" s="1">
        <v>0</v>
      </c>
      <c r="T32" s="1">
        <v>13150</v>
      </c>
      <c r="U32" s="1">
        <v>20741</v>
      </c>
      <c r="V32" s="1">
        <v>635582</v>
      </c>
      <c r="W32" s="1">
        <v>3750</v>
      </c>
      <c r="X32" s="1">
        <v>204999</v>
      </c>
      <c r="Y32" s="1">
        <v>0</v>
      </c>
      <c r="Z32" s="1">
        <v>0</v>
      </c>
      <c r="AA32" s="1">
        <v>0</v>
      </c>
      <c r="AB32" s="1">
        <v>42528</v>
      </c>
      <c r="AC32" s="1">
        <v>0</v>
      </c>
      <c r="AD32" s="1">
        <v>0</v>
      </c>
      <c r="AE32" s="1">
        <v>0</v>
      </c>
      <c r="AF32" s="1">
        <v>17375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42528</v>
      </c>
      <c r="AS32" s="1">
        <v>0</v>
      </c>
      <c r="AT32" s="1">
        <v>0</v>
      </c>
      <c r="AU32" s="1">
        <v>0</v>
      </c>
      <c r="AV32" s="1">
        <v>17375</v>
      </c>
      <c r="AW32" s="1">
        <v>0</v>
      </c>
      <c r="AX32" s="1">
        <v>0</v>
      </c>
      <c r="AY32" s="1">
        <v>2043</v>
      </c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1.25">
      <c r="A33" s="2"/>
      <c r="B33" s="1" t="s">
        <v>157</v>
      </c>
      <c r="C33" s="1">
        <v>11227</v>
      </c>
      <c r="D33" s="1">
        <v>868270</v>
      </c>
      <c r="E33" s="1">
        <v>0</v>
      </c>
      <c r="F33" s="1">
        <v>0</v>
      </c>
      <c r="G33" s="1">
        <v>3432</v>
      </c>
      <c r="H33" s="1">
        <v>265233</v>
      </c>
      <c r="I33" s="1">
        <v>8048</v>
      </c>
      <c r="J33" s="1">
        <v>107792</v>
      </c>
      <c r="K33" s="1">
        <v>2104</v>
      </c>
      <c r="L33" s="1">
        <v>28151</v>
      </c>
      <c r="M33" s="1">
        <v>12916</v>
      </c>
      <c r="N33" s="1">
        <v>44132</v>
      </c>
      <c r="O33" s="1">
        <v>3534</v>
      </c>
      <c r="P33" s="1">
        <v>120870</v>
      </c>
      <c r="Q33" s="1">
        <v>0</v>
      </c>
      <c r="R33" s="1">
        <v>25182</v>
      </c>
      <c r="S33" s="1">
        <v>0</v>
      </c>
      <c r="T33" s="1">
        <v>3522</v>
      </c>
      <c r="U33" s="1">
        <v>32190</v>
      </c>
      <c r="V33" s="1">
        <v>1045376</v>
      </c>
      <c r="W33" s="1">
        <v>9069</v>
      </c>
      <c r="X33" s="1">
        <v>417776</v>
      </c>
      <c r="Y33" s="1">
        <v>2590</v>
      </c>
      <c r="Z33" s="1">
        <v>16600</v>
      </c>
      <c r="AA33" s="1">
        <v>0</v>
      </c>
      <c r="AB33" s="1">
        <v>65679</v>
      </c>
      <c r="AC33" s="1">
        <v>709</v>
      </c>
      <c r="AD33" s="1">
        <v>4544</v>
      </c>
      <c r="AE33" s="1">
        <v>0</v>
      </c>
      <c r="AF33" s="1">
        <v>17982</v>
      </c>
      <c r="AG33" s="1">
        <v>0</v>
      </c>
      <c r="AH33" s="1">
        <v>4886</v>
      </c>
      <c r="AI33" s="1">
        <v>0</v>
      </c>
      <c r="AJ33" s="1">
        <v>34516</v>
      </c>
      <c r="AK33" s="1">
        <v>0</v>
      </c>
      <c r="AL33" s="1">
        <v>685</v>
      </c>
      <c r="AM33" s="1">
        <v>0</v>
      </c>
      <c r="AN33" s="1">
        <v>4820</v>
      </c>
      <c r="AO33" s="1">
        <v>2590</v>
      </c>
      <c r="AP33" s="1">
        <v>21486</v>
      </c>
      <c r="AQ33" s="1">
        <v>0</v>
      </c>
      <c r="AR33" s="1">
        <v>100195</v>
      </c>
      <c r="AS33" s="1">
        <v>709</v>
      </c>
      <c r="AT33" s="1">
        <v>5229</v>
      </c>
      <c r="AU33" s="1">
        <v>0</v>
      </c>
      <c r="AV33" s="1">
        <v>22802</v>
      </c>
      <c r="AW33" s="1">
        <v>0</v>
      </c>
      <c r="AX33" s="1">
        <v>0</v>
      </c>
      <c r="AY33" s="1">
        <v>20711</v>
      </c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1.25">
      <c r="A34" s="2"/>
      <c r="B34" s="1" t="s">
        <v>156</v>
      </c>
      <c r="C34" s="1">
        <v>4447</v>
      </c>
      <c r="D34" s="1">
        <v>994675</v>
      </c>
      <c r="E34" s="1">
        <v>0</v>
      </c>
      <c r="F34" s="1">
        <v>0</v>
      </c>
      <c r="G34" s="1">
        <v>1406</v>
      </c>
      <c r="H34" s="1">
        <v>298679</v>
      </c>
      <c r="I34" s="1">
        <v>5379</v>
      </c>
      <c r="J34" s="1">
        <v>194578</v>
      </c>
      <c r="K34" s="1">
        <v>1695</v>
      </c>
      <c r="L34" s="1">
        <v>38651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9827</v>
      </c>
      <c r="V34" s="1">
        <v>1189253</v>
      </c>
      <c r="W34" s="1">
        <v>3101</v>
      </c>
      <c r="X34" s="1">
        <v>337330</v>
      </c>
      <c r="Y34" s="1">
        <v>0</v>
      </c>
      <c r="Z34" s="1">
        <v>0</v>
      </c>
      <c r="AA34" s="1">
        <v>4069</v>
      </c>
      <c r="AB34" s="1">
        <v>89984</v>
      </c>
      <c r="AC34" s="1">
        <v>0</v>
      </c>
      <c r="AD34" s="1">
        <v>0</v>
      </c>
      <c r="AE34" s="1">
        <v>1430</v>
      </c>
      <c r="AF34" s="1">
        <v>28428</v>
      </c>
      <c r="AG34" s="1">
        <v>0</v>
      </c>
      <c r="AH34" s="1">
        <v>41710</v>
      </c>
      <c r="AI34" s="1">
        <v>17886</v>
      </c>
      <c r="AJ34" s="1">
        <v>17886</v>
      </c>
      <c r="AK34" s="1">
        <v>0</v>
      </c>
      <c r="AL34" s="1">
        <v>11347</v>
      </c>
      <c r="AM34" s="1">
        <v>5650</v>
      </c>
      <c r="AN34" s="1">
        <v>5650</v>
      </c>
      <c r="AO34" s="1">
        <v>0</v>
      </c>
      <c r="AP34" s="1">
        <v>41710</v>
      </c>
      <c r="AQ34" s="1">
        <v>21955</v>
      </c>
      <c r="AR34" s="1">
        <v>107870</v>
      </c>
      <c r="AS34" s="1">
        <v>0</v>
      </c>
      <c r="AT34" s="1">
        <v>11347</v>
      </c>
      <c r="AU34" s="1">
        <v>7080</v>
      </c>
      <c r="AV34" s="1">
        <v>34077</v>
      </c>
      <c r="AW34" s="1">
        <v>0</v>
      </c>
      <c r="AX34" s="1">
        <v>0</v>
      </c>
      <c r="AY34" s="1">
        <v>0</v>
      </c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1.25">
      <c r="A35" s="2"/>
      <c r="B35" s="1" t="s">
        <v>155</v>
      </c>
      <c r="C35" s="1">
        <v>0</v>
      </c>
      <c r="D35" s="1">
        <v>224947</v>
      </c>
      <c r="E35" s="1">
        <v>0</v>
      </c>
      <c r="F35" s="1">
        <v>0</v>
      </c>
      <c r="G35" s="1">
        <v>0</v>
      </c>
      <c r="H35" s="1">
        <v>70925</v>
      </c>
      <c r="I35" s="1">
        <v>12591</v>
      </c>
      <c r="J35" s="1">
        <v>14635</v>
      </c>
      <c r="K35" s="1">
        <v>2368</v>
      </c>
      <c r="L35" s="1">
        <v>5265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12591</v>
      </c>
      <c r="V35" s="1">
        <v>239581</v>
      </c>
      <c r="W35" s="1">
        <v>2368</v>
      </c>
      <c r="X35" s="1">
        <v>76190</v>
      </c>
      <c r="Y35" s="1">
        <v>0</v>
      </c>
      <c r="Z35" s="1">
        <v>0</v>
      </c>
      <c r="AA35" s="1">
        <v>0</v>
      </c>
      <c r="AB35" s="1">
        <v>10037</v>
      </c>
      <c r="AC35" s="1">
        <v>0</v>
      </c>
      <c r="AD35" s="1">
        <v>0</v>
      </c>
      <c r="AE35" s="1">
        <v>0</v>
      </c>
      <c r="AF35" s="1">
        <v>2134</v>
      </c>
      <c r="AG35" s="1">
        <v>0</v>
      </c>
      <c r="AH35" s="1">
        <v>16870</v>
      </c>
      <c r="AI35" s="1">
        <v>0</v>
      </c>
      <c r="AJ35" s="1">
        <v>17267</v>
      </c>
      <c r="AK35" s="1">
        <v>0</v>
      </c>
      <c r="AL35" s="1">
        <v>2116</v>
      </c>
      <c r="AM35" s="1">
        <v>0</v>
      </c>
      <c r="AN35" s="1">
        <v>811</v>
      </c>
      <c r="AO35" s="1">
        <v>0</v>
      </c>
      <c r="AP35" s="1">
        <v>16870</v>
      </c>
      <c r="AQ35" s="1">
        <v>0</v>
      </c>
      <c r="AR35" s="1">
        <v>27304</v>
      </c>
      <c r="AS35" s="1">
        <v>0</v>
      </c>
      <c r="AT35" s="1">
        <v>2116</v>
      </c>
      <c r="AU35" s="1">
        <v>0</v>
      </c>
      <c r="AV35" s="1">
        <v>2945</v>
      </c>
      <c r="AW35" s="1">
        <v>0</v>
      </c>
      <c r="AX35" s="1">
        <v>0</v>
      </c>
      <c r="AY35" s="1">
        <v>2500</v>
      </c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1.25">
      <c r="A36" s="2"/>
      <c r="B36" s="1" t="s">
        <v>154</v>
      </c>
      <c r="C36" s="1">
        <v>0</v>
      </c>
      <c r="D36" s="1">
        <v>270936</v>
      </c>
      <c r="E36" s="1">
        <v>0</v>
      </c>
      <c r="F36" s="1">
        <v>0</v>
      </c>
      <c r="G36" s="1">
        <v>0</v>
      </c>
      <c r="H36" s="1">
        <v>118165</v>
      </c>
      <c r="I36" s="1">
        <v>29576</v>
      </c>
      <c r="J36" s="1">
        <v>35466</v>
      </c>
      <c r="K36" s="1">
        <v>3191</v>
      </c>
      <c r="L36" s="1">
        <v>7663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29576</v>
      </c>
      <c r="V36" s="1">
        <v>306402</v>
      </c>
      <c r="W36" s="1">
        <v>3191</v>
      </c>
      <c r="X36" s="1">
        <v>125828</v>
      </c>
      <c r="Y36" s="1">
        <v>0</v>
      </c>
      <c r="Z36" s="1">
        <v>15825</v>
      </c>
      <c r="AA36" s="1">
        <v>0</v>
      </c>
      <c r="AB36" s="1">
        <v>31144</v>
      </c>
      <c r="AC36" s="1">
        <v>0</v>
      </c>
      <c r="AD36" s="1">
        <v>2849</v>
      </c>
      <c r="AE36" s="1">
        <v>0</v>
      </c>
      <c r="AF36" s="1">
        <v>16089</v>
      </c>
      <c r="AG36" s="1">
        <v>0</v>
      </c>
      <c r="AH36" s="1">
        <v>0</v>
      </c>
      <c r="AI36" s="1">
        <v>0</v>
      </c>
      <c r="AJ36" s="1">
        <v>21035</v>
      </c>
      <c r="AK36" s="1">
        <v>0</v>
      </c>
      <c r="AL36" s="1">
        <v>0</v>
      </c>
      <c r="AM36" s="1">
        <v>0</v>
      </c>
      <c r="AN36" s="1">
        <v>3215</v>
      </c>
      <c r="AO36" s="1">
        <v>0</v>
      </c>
      <c r="AP36" s="1">
        <v>15825</v>
      </c>
      <c r="AQ36" s="1">
        <v>0</v>
      </c>
      <c r="AR36" s="1">
        <v>52180</v>
      </c>
      <c r="AS36" s="1">
        <v>0</v>
      </c>
      <c r="AT36" s="1">
        <v>2849</v>
      </c>
      <c r="AU36" s="1">
        <v>0</v>
      </c>
      <c r="AV36" s="1">
        <v>19305</v>
      </c>
      <c r="AW36" s="1">
        <v>0</v>
      </c>
      <c r="AX36" s="1">
        <v>0</v>
      </c>
      <c r="AY36" s="1">
        <v>0</v>
      </c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1.25">
      <c r="A37" s="2"/>
      <c r="B37" s="1" t="s">
        <v>153</v>
      </c>
      <c r="C37" s="1">
        <v>56555</v>
      </c>
      <c r="D37" s="1">
        <v>93584</v>
      </c>
      <c r="E37" s="1">
        <v>12020</v>
      </c>
      <c r="F37" s="1">
        <v>19887</v>
      </c>
      <c r="G37" s="1">
        <v>3816</v>
      </c>
      <c r="H37" s="1">
        <v>6317</v>
      </c>
      <c r="I37" s="1">
        <v>25699</v>
      </c>
      <c r="J37" s="1">
        <v>176998</v>
      </c>
      <c r="K37" s="1">
        <v>7194</v>
      </c>
      <c r="L37" s="1">
        <v>49559</v>
      </c>
      <c r="M37" s="1">
        <v>0</v>
      </c>
      <c r="N37" s="1">
        <v>73348</v>
      </c>
      <c r="O37" s="1">
        <v>0</v>
      </c>
      <c r="P37" s="1">
        <v>23313</v>
      </c>
      <c r="Q37" s="1">
        <v>53478</v>
      </c>
      <c r="R37" s="1">
        <v>5992</v>
      </c>
      <c r="S37" s="1">
        <v>8264</v>
      </c>
      <c r="T37" s="1">
        <v>1677</v>
      </c>
      <c r="U37" s="1">
        <v>147753</v>
      </c>
      <c r="V37" s="1">
        <v>369809</v>
      </c>
      <c r="W37" s="1">
        <v>19274</v>
      </c>
      <c r="X37" s="1">
        <v>80866</v>
      </c>
      <c r="Y37" s="1">
        <v>40196</v>
      </c>
      <c r="Z37" s="1">
        <v>53965</v>
      </c>
      <c r="AA37" s="1">
        <v>0</v>
      </c>
      <c r="AB37" s="1">
        <v>51717</v>
      </c>
      <c r="AC37" s="1">
        <v>12778</v>
      </c>
      <c r="AD37" s="1">
        <v>17153</v>
      </c>
      <c r="AE37" s="1">
        <v>0</v>
      </c>
      <c r="AF37" s="1">
        <v>16438</v>
      </c>
      <c r="AG37" s="1">
        <v>0</v>
      </c>
      <c r="AH37" s="1">
        <v>19280</v>
      </c>
      <c r="AI37" s="1">
        <v>0</v>
      </c>
      <c r="AJ37" s="1">
        <v>0</v>
      </c>
      <c r="AK37" s="1">
        <v>0</v>
      </c>
      <c r="AL37" s="1">
        <v>4129</v>
      </c>
      <c r="AM37" s="1">
        <v>0</v>
      </c>
      <c r="AN37" s="1">
        <v>0</v>
      </c>
      <c r="AO37" s="1">
        <v>40196</v>
      </c>
      <c r="AP37" s="1">
        <v>73245</v>
      </c>
      <c r="AQ37" s="1">
        <v>0</v>
      </c>
      <c r="AR37" s="1">
        <v>51717</v>
      </c>
      <c r="AS37" s="1">
        <v>12778</v>
      </c>
      <c r="AT37" s="1">
        <v>21282</v>
      </c>
      <c r="AU37" s="1">
        <v>0</v>
      </c>
      <c r="AV37" s="1">
        <v>16438</v>
      </c>
      <c r="AW37" s="1">
        <v>0</v>
      </c>
      <c r="AX37" s="1">
        <v>0</v>
      </c>
      <c r="AY37" s="1">
        <v>5331</v>
      </c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1.25">
      <c r="A38" s="2"/>
      <c r="B38" s="1" t="s">
        <v>152</v>
      </c>
      <c r="C38" s="1">
        <v>44733</v>
      </c>
      <c r="D38" s="1">
        <v>213624</v>
      </c>
      <c r="E38" s="1">
        <v>0</v>
      </c>
      <c r="F38" s="1">
        <v>0</v>
      </c>
      <c r="G38" s="1">
        <v>10999</v>
      </c>
      <c r="H38" s="1">
        <v>61484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18349</v>
      </c>
      <c r="R38" s="1">
        <v>0</v>
      </c>
      <c r="S38" s="1">
        <v>6028</v>
      </c>
      <c r="T38" s="1">
        <v>0</v>
      </c>
      <c r="U38" s="1">
        <v>63082</v>
      </c>
      <c r="V38" s="1">
        <v>213624</v>
      </c>
      <c r="W38" s="1">
        <v>17027</v>
      </c>
      <c r="X38" s="1">
        <v>61484</v>
      </c>
      <c r="Y38" s="1">
        <v>0</v>
      </c>
      <c r="Z38" s="1">
        <v>5391</v>
      </c>
      <c r="AA38" s="1">
        <v>0</v>
      </c>
      <c r="AB38" s="1">
        <v>52390</v>
      </c>
      <c r="AC38" s="1">
        <v>0</v>
      </c>
      <c r="AD38" s="1">
        <v>1791</v>
      </c>
      <c r="AE38" s="1">
        <v>0</v>
      </c>
      <c r="AF38" s="1">
        <v>18060</v>
      </c>
      <c r="AG38" s="1">
        <v>0</v>
      </c>
      <c r="AH38" s="1">
        <v>5127</v>
      </c>
      <c r="AI38" s="1">
        <v>0</v>
      </c>
      <c r="AJ38" s="1">
        <v>9778</v>
      </c>
      <c r="AK38" s="1">
        <v>0</v>
      </c>
      <c r="AL38" s="1">
        <v>1689</v>
      </c>
      <c r="AM38" s="1">
        <v>0</v>
      </c>
      <c r="AN38" s="1">
        <v>3221</v>
      </c>
      <c r="AO38" s="1">
        <v>0</v>
      </c>
      <c r="AP38" s="1">
        <v>10518</v>
      </c>
      <c r="AQ38" s="1">
        <v>0</v>
      </c>
      <c r="AR38" s="1">
        <v>62169</v>
      </c>
      <c r="AS38" s="1">
        <v>0</v>
      </c>
      <c r="AT38" s="1">
        <v>3480</v>
      </c>
      <c r="AU38" s="1">
        <v>0</v>
      </c>
      <c r="AV38" s="1">
        <v>21282</v>
      </c>
      <c r="AW38" s="1">
        <v>0</v>
      </c>
      <c r="AX38" s="1">
        <v>0</v>
      </c>
      <c r="AY38" s="1">
        <v>1827</v>
      </c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1.25">
      <c r="A39" s="2"/>
      <c r="B39" s="1" t="s">
        <v>150</v>
      </c>
      <c r="C39" s="1">
        <v>7939</v>
      </c>
      <c r="D39" s="1">
        <v>844152</v>
      </c>
      <c r="E39" s="1">
        <v>0</v>
      </c>
      <c r="F39" s="1">
        <v>2554</v>
      </c>
      <c r="G39" s="1">
        <v>2440</v>
      </c>
      <c r="H39" s="1">
        <v>259271</v>
      </c>
      <c r="I39" s="1">
        <v>13781</v>
      </c>
      <c r="J39" s="1">
        <v>182726</v>
      </c>
      <c r="K39" s="1">
        <v>3245</v>
      </c>
      <c r="L39" s="1">
        <v>35832</v>
      </c>
      <c r="M39" s="1">
        <v>0</v>
      </c>
      <c r="N39" s="1">
        <v>47630</v>
      </c>
      <c r="O39" s="1">
        <v>0</v>
      </c>
      <c r="P39" s="1">
        <v>16287</v>
      </c>
      <c r="Q39" s="1">
        <v>0</v>
      </c>
      <c r="R39" s="1">
        <v>0</v>
      </c>
      <c r="S39" s="1">
        <v>0</v>
      </c>
      <c r="T39" s="1">
        <v>0</v>
      </c>
      <c r="U39" s="1">
        <v>21721</v>
      </c>
      <c r="V39" s="1">
        <v>1077062</v>
      </c>
      <c r="W39" s="1">
        <v>5686</v>
      </c>
      <c r="X39" s="1">
        <v>311390</v>
      </c>
      <c r="Y39" s="1">
        <v>31277</v>
      </c>
      <c r="Z39" s="1">
        <v>0</v>
      </c>
      <c r="AA39" s="1">
        <v>0</v>
      </c>
      <c r="AB39" s="1">
        <v>35261</v>
      </c>
      <c r="AC39" s="1">
        <v>10608</v>
      </c>
      <c r="AD39" s="1">
        <v>0</v>
      </c>
      <c r="AE39" s="1">
        <v>0</v>
      </c>
      <c r="AF39" s="1">
        <v>11960</v>
      </c>
      <c r="AG39" s="1">
        <v>2831</v>
      </c>
      <c r="AH39" s="1">
        <v>28746</v>
      </c>
      <c r="AI39" s="1">
        <v>30153</v>
      </c>
      <c r="AJ39" s="1">
        <v>18090</v>
      </c>
      <c r="AK39" s="1">
        <v>499</v>
      </c>
      <c r="AL39" s="1">
        <v>5103</v>
      </c>
      <c r="AM39" s="1">
        <v>5355</v>
      </c>
      <c r="AN39" s="1">
        <v>3209</v>
      </c>
      <c r="AO39" s="1">
        <v>34107</v>
      </c>
      <c r="AP39" s="1">
        <v>28746</v>
      </c>
      <c r="AQ39" s="1">
        <v>30153</v>
      </c>
      <c r="AR39" s="1">
        <v>53352</v>
      </c>
      <c r="AS39" s="1">
        <v>11107</v>
      </c>
      <c r="AT39" s="1">
        <v>5103</v>
      </c>
      <c r="AU39" s="1">
        <v>5355</v>
      </c>
      <c r="AV39" s="1">
        <v>15170</v>
      </c>
      <c r="AW39" s="1">
        <v>0</v>
      </c>
      <c r="AX39" s="1">
        <v>0</v>
      </c>
      <c r="AY39" s="1">
        <v>6785</v>
      </c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1.25">
      <c r="A40" s="2"/>
      <c r="B40" s="1" t="s">
        <v>149</v>
      </c>
      <c r="C40" s="1">
        <v>0</v>
      </c>
      <c r="D40" s="1">
        <v>384612</v>
      </c>
      <c r="E40" s="1">
        <v>0</v>
      </c>
      <c r="F40" s="1">
        <v>0</v>
      </c>
      <c r="G40" s="1">
        <v>0</v>
      </c>
      <c r="H40" s="1">
        <v>118159</v>
      </c>
      <c r="I40" s="1">
        <v>31830</v>
      </c>
      <c r="J40" s="1">
        <v>55558</v>
      </c>
      <c r="K40" s="1">
        <v>5012</v>
      </c>
      <c r="L40" s="1">
        <v>6701</v>
      </c>
      <c r="M40" s="1">
        <v>0</v>
      </c>
      <c r="N40" s="1">
        <v>44090</v>
      </c>
      <c r="O40" s="1">
        <v>0</v>
      </c>
      <c r="P40" s="1">
        <v>12747</v>
      </c>
      <c r="Q40" s="1">
        <v>0</v>
      </c>
      <c r="R40" s="1">
        <v>0</v>
      </c>
      <c r="S40" s="1">
        <v>0</v>
      </c>
      <c r="T40" s="1">
        <v>0</v>
      </c>
      <c r="U40" s="1">
        <v>31830</v>
      </c>
      <c r="V40" s="1">
        <v>484259</v>
      </c>
      <c r="W40" s="1">
        <v>5012</v>
      </c>
      <c r="X40" s="1">
        <v>137608</v>
      </c>
      <c r="Y40" s="1">
        <v>13649</v>
      </c>
      <c r="Z40" s="1">
        <v>0</v>
      </c>
      <c r="AA40" s="1">
        <v>0</v>
      </c>
      <c r="AB40" s="1">
        <v>51867</v>
      </c>
      <c r="AC40" s="1">
        <v>4658</v>
      </c>
      <c r="AD40" s="1">
        <v>0</v>
      </c>
      <c r="AE40" s="1">
        <v>0</v>
      </c>
      <c r="AF40" s="1">
        <v>17147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13649</v>
      </c>
      <c r="AP40" s="1">
        <v>0</v>
      </c>
      <c r="AQ40" s="1">
        <v>0</v>
      </c>
      <c r="AR40" s="1">
        <v>51867</v>
      </c>
      <c r="AS40" s="1">
        <v>4658</v>
      </c>
      <c r="AT40" s="1">
        <v>0</v>
      </c>
      <c r="AU40" s="1">
        <v>0</v>
      </c>
      <c r="AV40" s="1">
        <v>17147</v>
      </c>
      <c r="AW40" s="1">
        <v>0</v>
      </c>
      <c r="AX40" s="1">
        <v>0</v>
      </c>
      <c r="AY40" s="1">
        <v>0</v>
      </c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1.25">
      <c r="A41" s="2"/>
      <c r="B41" s="1" t="s">
        <v>148</v>
      </c>
      <c r="C41" s="1">
        <v>89653</v>
      </c>
      <c r="D41" s="1">
        <v>901146</v>
      </c>
      <c r="E41" s="1">
        <v>9316</v>
      </c>
      <c r="F41" s="1">
        <v>2945</v>
      </c>
      <c r="G41" s="1">
        <v>30658</v>
      </c>
      <c r="H41" s="1">
        <v>253669</v>
      </c>
      <c r="I41" s="1">
        <v>36085</v>
      </c>
      <c r="J41" s="1">
        <v>68209</v>
      </c>
      <c r="K41" s="1">
        <v>7849</v>
      </c>
      <c r="L41" s="1">
        <v>11305</v>
      </c>
      <c r="M41" s="1">
        <v>60991</v>
      </c>
      <c r="N41" s="1">
        <v>0</v>
      </c>
      <c r="O41" s="1">
        <v>19004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196044</v>
      </c>
      <c r="V41" s="1">
        <v>972299</v>
      </c>
      <c r="W41" s="1">
        <v>57511</v>
      </c>
      <c r="X41" s="1">
        <v>264974</v>
      </c>
      <c r="Y41" s="1">
        <v>16516</v>
      </c>
      <c r="Z41" s="1">
        <v>21949</v>
      </c>
      <c r="AA41" s="1">
        <v>15326</v>
      </c>
      <c r="AB41" s="1">
        <v>60576</v>
      </c>
      <c r="AC41" s="1">
        <v>2687</v>
      </c>
      <c r="AD41" s="1">
        <v>6761</v>
      </c>
      <c r="AE41" s="1">
        <v>4946</v>
      </c>
      <c r="AF41" s="1">
        <v>15398</v>
      </c>
      <c r="AG41" s="1">
        <v>0</v>
      </c>
      <c r="AH41" s="1">
        <v>0</v>
      </c>
      <c r="AI41" s="1">
        <v>0</v>
      </c>
      <c r="AJ41" s="1">
        <v>12633</v>
      </c>
      <c r="AK41" s="1">
        <v>0</v>
      </c>
      <c r="AL41" s="1">
        <v>0</v>
      </c>
      <c r="AM41" s="1">
        <v>0</v>
      </c>
      <c r="AN41" s="1">
        <v>4405</v>
      </c>
      <c r="AO41" s="1">
        <v>16516</v>
      </c>
      <c r="AP41" s="1">
        <v>21949</v>
      </c>
      <c r="AQ41" s="1">
        <v>15326</v>
      </c>
      <c r="AR41" s="1">
        <v>73209</v>
      </c>
      <c r="AS41" s="1">
        <v>2687</v>
      </c>
      <c r="AT41" s="1">
        <v>6761</v>
      </c>
      <c r="AU41" s="1">
        <v>4946</v>
      </c>
      <c r="AV41" s="1">
        <v>19803</v>
      </c>
      <c r="AW41" s="1">
        <v>0</v>
      </c>
      <c r="AX41" s="1">
        <v>6611</v>
      </c>
      <c r="AY41" s="1">
        <v>19599</v>
      </c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1.25">
      <c r="A42" s="2"/>
      <c r="B42" s="1" t="s">
        <v>147</v>
      </c>
      <c r="C42" s="1">
        <v>8246</v>
      </c>
      <c r="D42" s="1">
        <v>976284</v>
      </c>
      <c r="E42" s="1">
        <v>0</v>
      </c>
      <c r="F42" s="1">
        <v>0</v>
      </c>
      <c r="G42" s="1">
        <v>2608</v>
      </c>
      <c r="H42" s="1">
        <v>302700</v>
      </c>
      <c r="I42" s="1">
        <v>0</v>
      </c>
      <c r="J42" s="1">
        <v>107954</v>
      </c>
      <c r="K42" s="1">
        <v>0</v>
      </c>
      <c r="L42" s="1">
        <v>17309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8246</v>
      </c>
      <c r="V42" s="1">
        <v>1084238</v>
      </c>
      <c r="W42" s="1">
        <v>2608</v>
      </c>
      <c r="X42" s="1">
        <v>320009</v>
      </c>
      <c r="Y42" s="1">
        <v>16396</v>
      </c>
      <c r="Z42" s="1">
        <v>27845</v>
      </c>
      <c r="AA42" s="1">
        <v>9977</v>
      </c>
      <c r="AB42" s="1">
        <v>0</v>
      </c>
      <c r="AC42" s="1">
        <v>5956</v>
      </c>
      <c r="AD42" s="1">
        <v>8883</v>
      </c>
      <c r="AE42" s="1">
        <v>3949</v>
      </c>
      <c r="AF42" s="1">
        <v>0</v>
      </c>
      <c r="AG42" s="1">
        <v>0</v>
      </c>
      <c r="AH42" s="1">
        <v>16251</v>
      </c>
      <c r="AI42" s="1">
        <v>0</v>
      </c>
      <c r="AJ42" s="1">
        <v>15284</v>
      </c>
      <c r="AK42" s="1">
        <v>0</v>
      </c>
      <c r="AL42" s="1">
        <v>5073</v>
      </c>
      <c r="AM42" s="1">
        <v>0</v>
      </c>
      <c r="AN42" s="1">
        <v>4766</v>
      </c>
      <c r="AO42" s="1">
        <v>16396</v>
      </c>
      <c r="AP42" s="1">
        <v>44096</v>
      </c>
      <c r="AQ42" s="1">
        <v>9977</v>
      </c>
      <c r="AR42" s="1">
        <v>15284</v>
      </c>
      <c r="AS42" s="1">
        <v>5956</v>
      </c>
      <c r="AT42" s="1">
        <v>13956</v>
      </c>
      <c r="AU42" s="1">
        <v>3949</v>
      </c>
      <c r="AV42" s="1">
        <v>4766</v>
      </c>
      <c r="AW42" s="1">
        <v>0</v>
      </c>
      <c r="AX42" s="1">
        <v>0</v>
      </c>
      <c r="AY42" s="1">
        <v>0</v>
      </c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1.25">
      <c r="A43" s="2"/>
      <c r="B43" s="1" t="s">
        <v>146</v>
      </c>
      <c r="C43" s="1">
        <v>0</v>
      </c>
      <c r="D43" s="1">
        <v>477041</v>
      </c>
      <c r="E43" s="1">
        <v>0</v>
      </c>
      <c r="F43" s="1">
        <v>0</v>
      </c>
      <c r="G43" s="1">
        <v>0</v>
      </c>
      <c r="H43" s="1">
        <v>150698</v>
      </c>
      <c r="I43" s="1">
        <v>0</v>
      </c>
      <c r="J43" s="1">
        <v>0</v>
      </c>
      <c r="K43" s="1">
        <v>0</v>
      </c>
      <c r="L43" s="1">
        <v>0</v>
      </c>
      <c r="M43" s="1">
        <v>65600</v>
      </c>
      <c r="N43" s="1">
        <v>109444</v>
      </c>
      <c r="O43" s="1">
        <v>15777</v>
      </c>
      <c r="P43" s="1">
        <v>34570</v>
      </c>
      <c r="Q43" s="1">
        <v>0</v>
      </c>
      <c r="R43" s="1">
        <v>0</v>
      </c>
      <c r="S43" s="1">
        <v>0</v>
      </c>
      <c r="T43" s="1">
        <v>0</v>
      </c>
      <c r="U43" s="1">
        <v>65600</v>
      </c>
      <c r="V43" s="1">
        <v>586486</v>
      </c>
      <c r="W43" s="1">
        <v>15777</v>
      </c>
      <c r="X43" s="1">
        <v>185268</v>
      </c>
      <c r="Y43" s="1">
        <v>0</v>
      </c>
      <c r="Z43" s="1">
        <v>68047</v>
      </c>
      <c r="AA43" s="1">
        <v>0</v>
      </c>
      <c r="AB43" s="1">
        <v>11660</v>
      </c>
      <c r="AC43" s="1">
        <v>0</v>
      </c>
      <c r="AD43" s="1">
        <v>21492</v>
      </c>
      <c r="AE43" s="1">
        <v>0</v>
      </c>
      <c r="AF43" s="1">
        <v>3726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68047</v>
      </c>
      <c r="AQ43" s="1">
        <v>0</v>
      </c>
      <c r="AR43" s="1">
        <v>11660</v>
      </c>
      <c r="AS43" s="1">
        <v>0</v>
      </c>
      <c r="AT43" s="1">
        <v>21492</v>
      </c>
      <c r="AU43" s="1">
        <v>0</v>
      </c>
      <c r="AV43" s="1">
        <v>3726</v>
      </c>
      <c r="AW43" s="1">
        <v>0</v>
      </c>
      <c r="AX43" s="1">
        <v>9610</v>
      </c>
      <c r="AY43" s="1">
        <v>0</v>
      </c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1.25">
      <c r="A44" s="2"/>
      <c r="B44" s="1" t="s">
        <v>145</v>
      </c>
      <c r="C44" s="1">
        <v>33993</v>
      </c>
      <c r="D44" s="1">
        <v>847199</v>
      </c>
      <c r="E44" s="1">
        <v>0</v>
      </c>
      <c r="F44" s="1">
        <v>0</v>
      </c>
      <c r="G44" s="1">
        <v>7404</v>
      </c>
      <c r="H44" s="1">
        <v>311691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33993</v>
      </c>
      <c r="V44" s="1">
        <v>847199</v>
      </c>
      <c r="W44" s="1">
        <v>7404</v>
      </c>
      <c r="X44" s="1">
        <v>311691</v>
      </c>
      <c r="Y44" s="1">
        <v>7260</v>
      </c>
      <c r="Z44" s="1">
        <v>26000</v>
      </c>
      <c r="AA44" s="1">
        <v>13210</v>
      </c>
      <c r="AB44" s="1">
        <v>22718</v>
      </c>
      <c r="AC44" s="1">
        <v>1515</v>
      </c>
      <c r="AD44" s="1">
        <v>4880</v>
      </c>
      <c r="AE44" s="1">
        <v>2494</v>
      </c>
      <c r="AF44" s="1">
        <v>3726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7260</v>
      </c>
      <c r="AP44" s="1">
        <v>26000</v>
      </c>
      <c r="AQ44" s="1">
        <v>13210</v>
      </c>
      <c r="AR44" s="1">
        <v>22718</v>
      </c>
      <c r="AS44" s="1">
        <v>1515</v>
      </c>
      <c r="AT44" s="1">
        <v>4880</v>
      </c>
      <c r="AU44" s="1">
        <v>2494</v>
      </c>
      <c r="AV44" s="1">
        <v>3726</v>
      </c>
      <c r="AW44" s="1">
        <v>0</v>
      </c>
      <c r="AX44" s="1">
        <v>0</v>
      </c>
      <c r="AY44" s="1">
        <v>0</v>
      </c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1.25">
      <c r="A45" s="2"/>
      <c r="B45" s="1" t="s">
        <v>143</v>
      </c>
      <c r="C45" s="1">
        <v>0</v>
      </c>
      <c r="D45" s="1">
        <v>1524317</v>
      </c>
      <c r="E45" s="1">
        <v>8889</v>
      </c>
      <c r="F45" s="1">
        <v>0</v>
      </c>
      <c r="G45" s="1">
        <v>2843</v>
      </c>
      <c r="H45" s="1">
        <v>590542</v>
      </c>
      <c r="I45" s="1">
        <v>0</v>
      </c>
      <c r="J45" s="1">
        <v>0</v>
      </c>
      <c r="K45" s="1">
        <v>0</v>
      </c>
      <c r="L45" s="1">
        <v>0</v>
      </c>
      <c r="M45" s="1">
        <v>20206</v>
      </c>
      <c r="N45" s="1">
        <v>187191</v>
      </c>
      <c r="O45" s="1">
        <v>6978</v>
      </c>
      <c r="P45" s="1">
        <v>59897</v>
      </c>
      <c r="Q45" s="1">
        <v>0</v>
      </c>
      <c r="R45" s="1">
        <v>0</v>
      </c>
      <c r="S45" s="1">
        <v>0</v>
      </c>
      <c r="T45" s="1">
        <v>0</v>
      </c>
      <c r="U45" s="1">
        <v>29095</v>
      </c>
      <c r="V45" s="1">
        <v>1711508</v>
      </c>
      <c r="W45" s="1">
        <v>9821</v>
      </c>
      <c r="X45" s="1">
        <v>650439</v>
      </c>
      <c r="Y45" s="1">
        <v>0</v>
      </c>
      <c r="Z45" s="1">
        <v>32833</v>
      </c>
      <c r="AA45" s="1">
        <v>24672</v>
      </c>
      <c r="AB45" s="1">
        <v>30922</v>
      </c>
      <c r="AC45" s="1">
        <v>0</v>
      </c>
      <c r="AD45" s="1">
        <v>10506</v>
      </c>
      <c r="AE45" s="1">
        <v>7891</v>
      </c>
      <c r="AF45" s="1">
        <v>9893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32833</v>
      </c>
      <c r="AQ45" s="1">
        <v>24672</v>
      </c>
      <c r="AR45" s="1">
        <v>30922</v>
      </c>
      <c r="AS45" s="1">
        <v>0</v>
      </c>
      <c r="AT45" s="1">
        <v>10506</v>
      </c>
      <c r="AU45" s="1">
        <v>7891</v>
      </c>
      <c r="AV45" s="1">
        <v>9893</v>
      </c>
      <c r="AW45" s="1">
        <v>0</v>
      </c>
      <c r="AX45" s="1">
        <v>0</v>
      </c>
      <c r="AY45" s="1">
        <v>24413</v>
      </c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1.25">
      <c r="A46" s="2"/>
      <c r="B46" s="1" t="s">
        <v>142</v>
      </c>
      <c r="C46" s="1">
        <v>8997</v>
      </c>
      <c r="D46" s="1">
        <v>1343893</v>
      </c>
      <c r="E46" s="1">
        <v>0</v>
      </c>
      <c r="F46" s="1">
        <v>13709</v>
      </c>
      <c r="G46" s="1">
        <v>3203</v>
      </c>
      <c r="H46" s="1">
        <v>396854</v>
      </c>
      <c r="I46" s="1">
        <v>0</v>
      </c>
      <c r="J46" s="1">
        <v>108194</v>
      </c>
      <c r="K46" s="1">
        <v>0</v>
      </c>
      <c r="L46" s="1">
        <v>27520</v>
      </c>
      <c r="M46" s="1">
        <v>0</v>
      </c>
      <c r="N46" s="1">
        <v>85163</v>
      </c>
      <c r="O46" s="1">
        <v>0</v>
      </c>
      <c r="P46" s="1">
        <v>17399</v>
      </c>
      <c r="Q46" s="1">
        <v>6864</v>
      </c>
      <c r="R46" s="1">
        <v>0</v>
      </c>
      <c r="S46" s="1">
        <v>1088</v>
      </c>
      <c r="T46" s="1">
        <v>0</v>
      </c>
      <c r="U46" s="1">
        <v>15861</v>
      </c>
      <c r="V46" s="1">
        <v>1550960</v>
      </c>
      <c r="W46" s="1">
        <v>4291</v>
      </c>
      <c r="X46" s="1">
        <v>441774</v>
      </c>
      <c r="Y46" s="1">
        <v>0</v>
      </c>
      <c r="Z46" s="1">
        <v>22105</v>
      </c>
      <c r="AA46" s="1">
        <v>0</v>
      </c>
      <c r="AB46" s="1">
        <v>33380</v>
      </c>
      <c r="AC46" s="1">
        <v>0</v>
      </c>
      <c r="AD46" s="1">
        <v>2879</v>
      </c>
      <c r="AE46" s="1">
        <v>0</v>
      </c>
      <c r="AF46" s="1">
        <v>13144</v>
      </c>
      <c r="AG46" s="1">
        <v>0</v>
      </c>
      <c r="AH46" s="1">
        <v>0</v>
      </c>
      <c r="AI46" s="1">
        <v>0</v>
      </c>
      <c r="AJ46" s="1">
        <v>12008</v>
      </c>
      <c r="AK46" s="1">
        <v>0</v>
      </c>
      <c r="AL46" s="1">
        <v>0</v>
      </c>
      <c r="AM46" s="1">
        <v>0</v>
      </c>
      <c r="AN46" s="1">
        <v>1094</v>
      </c>
      <c r="AO46" s="1">
        <v>0</v>
      </c>
      <c r="AP46" s="1">
        <v>22105</v>
      </c>
      <c r="AQ46" s="1">
        <v>0</v>
      </c>
      <c r="AR46" s="1">
        <v>45388</v>
      </c>
      <c r="AS46" s="1">
        <v>0</v>
      </c>
      <c r="AT46" s="1">
        <v>2879</v>
      </c>
      <c r="AU46" s="1">
        <v>0</v>
      </c>
      <c r="AV46" s="1">
        <v>14238</v>
      </c>
      <c r="AW46" s="1">
        <v>0</v>
      </c>
      <c r="AX46" s="1">
        <v>0</v>
      </c>
      <c r="AY46" s="1">
        <v>1869</v>
      </c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1.25">
      <c r="A47" s="2"/>
      <c r="B47" s="1" t="s">
        <v>140</v>
      </c>
      <c r="C47" s="1">
        <v>61363</v>
      </c>
      <c r="D47" s="1">
        <v>1428095</v>
      </c>
      <c r="E47" s="1">
        <v>0</v>
      </c>
      <c r="F47" s="1">
        <v>1041746</v>
      </c>
      <c r="G47" s="1">
        <v>18950</v>
      </c>
      <c r="H47" s="1">
        <v>465640</v>
      </c>
      <c r="I47" s="1">
        <v>0</v>
      </c>
      <c r="J47" s="1">
        <v>80872</v>
      </c>
      <c r="K47" s="1">
        <v>0</v>
      </c>
      <c r="L47" s="1">
        <v>17375</v>
      </c>
      <c r="M47" s="1">
        <v>0</v>
      </c>
      <c r="N47" s="1">
        <v>96204</v>
      </c>
      <c r="O47" s="1">
        <v>0</v>
      </c>
      <c r="P47" s="1">
        <v>30441</v>
      </c>
      <c r="Q47" s="1">
        <v>0</v>
      </c>
      <c r="R47" s="1">
        <v>0</v>
      </c>
      <c r="S47" s="1">
        <v>0</v>
      </c>
      <c r="T47" s="1">
        <v>0</v>
      </c>
      <c r="U47" s="1">
        <v>61363</v>
      </c>
      <c r="V47" s="1">
        <v>2646917</v>
      </c>
      <c r="W47" s="1">
        <v>18950</v>
      </c>
      <c r="X47" s="1">
        <v>513457</v>
      </c>
      <c r="Y47" s="1">
        <v>17616</v>
      </c>
      <c r="Z47" s="1">
        <v>59855</v>
      </c>
      <c r="AA47" s="1">
        <v>5860</v>
      </c>
      <c r="AB47" s="1">
        <v>130654</v>
      </c>
      <c r="AC47" s="1">
        <v>5565</v>
      </c>
      <c r="AD47" s="1">
        <v>18908</v>
      </c>
      <c r="AE47" s="1">
        <v>1959</v>
      </c>
      <c r="AF47" s="1">
        <v>42684</v>
      </c>
      <c r="AG47" s="1">
        <v>0</v>
      </c>
      <c r="AH47" s="1">
        <v>0</v>
      </c>
      <c r="AI47" s="1">
        <v>0</v>
      </c>
      <c r="AJ47" s="1">
        <v>11990</v>
      </c>
      <c r="AK47" s="1">
        <v>0</v>
      </c>
      <c r="AL47" s="1">
        <v>0</v>
      </c>
      <c r="AM47" s="1">
        <v>0</v>
      </c>
      <c r="AN47" s="1">
        <v>2572</v>
      </c>
      <c r="AO47" s="1">
        <v>17616</v>
      </c>
      <c r="AP47" s="1">
        <v>59855</v>
      </c>
      <c r="AQ47" s="1">
        <v>5860</v>
      </c>
      <c r="AR47" s="1">
        <v>142644</v>
      </c>
      <c r="AS47" s="1">
        <v>5565</v>
      </c>
      <c r="AT47" s="1">
        <v>18908</v>
      </c>
      <c r="AU47" s="1">
        <v>1959</v>
      </c>
      <c r="AV47" s="1">
        <v>45256</v>
      </c>
      <c r="AW47" s="1">
        <v>0</v>
      </c>
      <c r="AX47" s="1">
        <v>0</v>
      </c>
      <c r="AY47" s="1">
        <v>0</v>
      </c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1.25">
      <c r="A48" s="2"/>
      <c r="B48" s="1" t="s">
        <v>139</v>
      </c>
      <c r="C48" s="1">
        <v>28296</v>
      </c>
      <c r="D48" s="1">
        <v>896878</v>
      </c>
      <c r="E48" s="1">
        <v>0</v>
      </c>
      <c r="F48" s="1">
        <v>0</v>
      </c>
      <c r="G48" s="1">
        <v>9304</v>
      </c>
      <c r="H48" s="1">
        <v>275804</v>
      </c>
      <c r="I48" s="1">
        <v>36536</v>
      </c>
      <c r="J48" s="1">
        <v>60630</v>
      </c>
      <c r="K48" s="1">
        <v>8108</v>
      </c>
      <c r="L48" s="1">
        <v>12597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64831</v>
      </c>
      <c r="V48" s="1">
        <v>957508</v>
      </c>
      <c r="W48" s="1">
        <v>17411</v>
      </c>
      <c r="X48" s="1">
        <v>288402</v>
      </c>
      <c r="Y48" s="1">
        <v>0</v>
      </c>
      <c r="Z48" s="1">
        <v>21204</v>
      </c>
      <c r="AA48" s="1">
        <v>0</v>
      </c>
      <c r="AB48" s="1">
        <v>51122</v>
      </c>
      <c r="AC48" s="1">
        <v>0</v>
      </c>
      <c r="AD48" s="1">
        <v>6527</v>
      </c>
      <c r="AE48" s="1">
        <v>0</v>
      </c>
      <c r="AF48" s="1">
        <v>13859</v>
      </c>
      <c r="AG48" s="1">
        <v>0</v>
      </c>
      <c r="AH48" s="1">
        <v>16059</v>
      </c>
      <c r="AI48" s="1">
        <v>0</v>
      </c>
      <c r="AJ48" s="1">
        <v>25176</v>
      </c>
      <c r="AK48" s="1">
        <v>0</v>
      </c>
      <c r="AL48" s="1">
        <v>3762</v>
      </c>
      <c r="AM48" s="1">
        <v>0</v>
      </c>
      <c r="AN48" s="1">
        <v>7519</v>
      </c>
      <c r="AO48" s="1">
        <v>0</v>
      </c>
      <c r="AP48" s="1">
        <v>37263</v>
      </c>
      <c r="AQ48" s="1">
        <v>0</v>
      </c>
      <c r="AR48" s="1">
        <v>76298</v>
      </c>
      <c r="AS48" s="1">
        <v>0</v>
      </c>
      <c r="AT48" s="1">
        <v>10289</v>
      </c>
      <c r="AU48" s="1">
        <v>0</v>
      </c>
      <c r="AV48" s="1">
        <v>21378</v>
      </c>
      <c r="AW48" s="1">
        <v>0</v>
      </c>
      <c r="AX48" s="1">
        <v>3606</v>
      </c>
      <c r="AY48" s="1">
        <v>18139</v>
      </c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1.25">
      <c r="A49" s="2"/>
      <c r="B49" s="1" t="s">
        <v>138</v>
      </c>
      <c r="C49" s="1">
        <v>47961</v>
      </c>
      <c r="D49" s="1">
        <v>249829</v>
      </c>
      <c r="E49" s="1">
        <v>24485</v>
      </c>
      <c r="F49" s="1">
        <v>25675</v>
      </c>
      <c r="G49" s="1">
        <v>18259</v>
      </c>
      <c r="H49" s="1">
        <v>84544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23506</v>
      </c>
      <c r="O49" s="1">
        <v>0</v>
      </c>
      <c r="P49" s="1">
        <v>7471</v>
      </c>
      <c r="Q49" s="1">
        <v>0</v>
      </c>
      <c r="R49" s="1">
        <v>0</v>
      </c>
      <c r="S49" s="1">
        <v>0</v>
      </c>
      <c r="T49" s="1">
        <v>0</v>
      </c>
      <c r="U49" s="1">
        <v>72446</v>
      </c>
      <c r="V49" s="1">
        <v>299010</v>
      </c>
      <c r="W49" s="1">
        <v>18259</v>
      </c>
      <c r="X49" s="1">
        <v>92015</v>
      </c>
      <c r="Y49" s="1">
        <v>56958</v>
      </c>
      <c r="Z49" s="1">
        <v>44817</v>
      </c>
      <c r="AA49" s="1">
        <v>0</v>
      </c>
      <c r="AB49" s="1">
        <v>60618</v>
      </c>
      <c r="AC49" s="1">
        <v>18036</v>
      </c>
      <c r="AD49" s="1">
        <v>13649</v>
      </c>
      <c r="AE49" s="1">
        <v>0</v>
      </c>
      <c r="AF49" s="1">
        <v>19274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56958</v>
      </c>
      <c r="AP49" s="1">
        <v>44817</v>
      </c>
      <c r="AQ49" s="1">
        <v>0</v>
      </c>
      <c r="AR49" s="1">
        <v>60618</v>
      </c>
      <c r="AS49" s="1">
        <v>18036</v>
      </c>
      <c r="AT49" s="1">
        <v>13649</v>
      </c>
      <c r="AU49" s="1">
        <v>0</v>
      </c>
      <c r="AV49" s="1">
        <v>19274</v>
      </c>
      <c r="AW49" s="1">
        <v>0</v>
      </c>
      <c r="AX49" s="1">
        <v>0</v>
      </c>
      <c r="AY49" s="1">
        <v>2386</v>
      </c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1.25">
      <c r="A50" s="2"/>
      <c r="B50" s="1" t="s">
        <v>136</v>
      </c>
      <c r="C50" s="1">
        <v>28043</v>
      </c>
      <c r="D50" s="1">
        <v>780174</v>
      </c>
      <c r="E50" s="1">
        <v>31619</v>
      </c>
      <c r="F50" s="1">
        <v>0</v>
      </c>
      <c r="G50" s="1">
        <v>19082</v>
      </c>
      <c r="H50" s="1">
        <v>249654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204392</v>
      </c>
      <c r="O50" s="1">
        <v>0</v>
      </c>
      <c r="P50" s="1">
        <v>65402</v>
      </c>
      <c r="Q50" s="1">
        <v>0</v>
      </c>
      <c r="R50" s="1">
        <v>0</v>
      </c>
      <c r="S50" s="1">
        <v>0</v>
      </c>
      <c r="T50" s="1">
        <v>0</v>
      </c>
      <c r="U50" s="1">
        <v>59662</v>
      </c>
      <c r="V50" s="1">
        <v>984566</v>
      </c>
      <c r="W50" s="1">
        <v>19082</v>
      </c>
      <c r="X50" s="1">
        <v>315057</v>
      </c>
      <c r="Y50" s="1">
        <v>13090</v>
      </c>
      <c r="Z50" s="1">
        <v>12657</v>
      </c>
      <c r="AA50" s="1">
        <v>160278</v>
      </c>
      <c r="AB50" s="1">
        <v>59392</v>
      </c>
      <c r="AC50" s="1">
        <v>4189</v>
      </c>
      <c r="AD50" s="1">
        <v>4051</v>
      </c>
      <c r="AE50" s="1">
        <v>51290</v>
      </c>
      <c r="AF50" s="1">
        <v>19004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13090</v>
      </c>
      <c r="AP50" s="1">
        <v>12657</v>
      </c>
      <c r="AQ50" s="1">
        <v>160278</v>
      </c>
      <c r="AR50" s="1">
        <v>59392</v>
      </c>
      <c r="AS50" s="1">
        <v>4189</v>
      </c>
      <c r="AT50" s="1">
        <v>4051</v>
      </c>
      <c r="AU50" s="1">
        <v>51290</v>
      </c>
      <c r="AV50" s="1">
        <v>19004</v>
      </c>
      <c r="AW50" s="1">
        <v>0</v>
      </c>
      <c r="AX50" s="1">
        <v>0</v>
      </c>
      <c r="AY50" s="1">
        <v>0</v>
      </c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1.25">
      <c r="A51" s="2"/>
      <c r="B51" s="1" t="s">
        <v>133</v>
      </c>
      <c r="C51" s="1">
        <v>30327</v>
      </c>
      <c r="D51" s="1">
        <v>219928</v>
      </c>
      <c r="E51" s="1">
        <v>0</v>
      </c>
      <c r="F51" s="1">
        <v>0</v>
      </c>
      <c r="G51" s="1">
        <v>7531</v>
      </c>
      <c r="H51" s="1">
        <v>83054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30327</v>
      </c>
      <c r="V51" s="1">
        <v>219928</v>
      </c>
      <c r="W51" s="1">
        <v>7531</v>
      </c>
      <c r="X51" s="1">
        <v>83054</v>
      </c>
      <c r="Y51" s="1">
        <v>0</v>
      </c>
      <c r="Z51" s="1">
        <v>20026</v>
      </c>
      <c r="AA51" s="1">
        <v>0</v>
      </c>
      <c r="AB51" s="1">
        <v>16348</v>
      </c>
      <c r="AC51" s="1">
        <v>0</v>
      </c>
      <c r="AD51" s="1">
        <v>6335</v>
      </c>
      <c r="AE51" s="1">
        <v>0</v>
      </c>
      <c r="AF51" s="1">
        <v>5589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20026</v>
      </c>
      <c r="AQ51" s="1">
        <v>0</v>
      </c>
      <c r="AR51" s="1">
        <v>16348</v>
      </c>
      <c r="AS51" s="1">
        <v>0</v>
      </c>
      <c r="AT51" s="1">
        <v>6335</v>
      </c>
      <c r="AU51" s="1">
        <v>0</v>
      </c>
      <c r="AV51" s="1">
        <v>5589</v>
      </c>
      <c r="AW51" s="1">
        <v>0</v>
      </c>
      <c r="AX51" s="1">
        <v>0</v>
      </c>
      <c r="AY51" s="1">
        <v>0</v>
      </c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1.25">
      <c r="A52" s="2"/>
      <c r="B52" s="1" t="s">
        <v>132</v>
      </c>
      <c r="C52" s="1">
        <v>0</v>
      </c>
      <c r="D52" s="1">
        <v>692120</v>
      </c>
      <c r="E52" s="1">
        <v>11419</v>
      </c>
      <c r="F52" s="1">
        <v>0</v>
      </c>
      <c r="G52" s="1">
        <v>3846</v>
      </c>
      <c r="H52" s="1">
        <v>232994</v>
      </c>
      <c r="I52" s="1">
        <v>37239</v>
      </c>
      <c r="J52" s="1">
        <v>74622</v>
      </c>
      <c r="K52" s="1">
        <v>4706</v>
      </c>
      <c r="L52" s="1">
        <v>14478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48658</v>
      </c>
      <c r="V52" s="1">
        <v>766741</v>
      </c>
      <c r="W52" s="1">
        <v>8552</v>
      </c>
      <c r="X52" s="1">
        <v>247473</v>
      </c>
      <c r="Y52" s="1">
        <v>52216</v>
      </c>
      <c r="Z52" s="1">
        <v>10217</v>
      </c>
      <c r="AA52" s="1">
        <v>0</v>
      </c>
      <c r="AB52" s="1">
        <v>11497</v>
      </c>
      <c r="AC52" s="1">
        <v>14184</v>
      </c>
      <c r="AD52" s="1">
        <v>2380</v>
      </c>
      <c r="AE52" s="1">
        <v>0</v>
      </c>
      <c r="AF52" s="1">
        <v>3979</v>
      </c>
      <c r="AG52" s="1">
        <v>0</v>
      </c>
      <c r="AH52" s="1">
        <v>0</v>
      </c>
      <c r="AI52" s="1">
        <v>0</v>
      </c>
      <c r="AJ52" s="1">
        <v>17730</v>
      </c>
      <c r="AK52" s="1">
        <v>0</v>
      </c>
      <c r="AL52" s="1">
        <v>0</v>
      </c>
      <c r="AM52" s="1">
        <v>0</v>
      </c>
      <c r="AN52" s="1">
        <v>6395</v>
      </c>
      <c r="AO52" s="1">
        <v>52216</v>
      </c>
      <c r="AP52" s="1">
        <v>10217</v>
      </c>
      <c r="AQ52" s="1">
        <v>0</v>
      </c>
      <c r="AR52" s="1">
        <v>29227</v>
      </c>
      <c r="AS52" s="1">
        <v>14184</v>
      </c>
      <c r="AT52" s="1">
        <v>2380</v>
      </c>
      <c r="AU52" s="1">
        <v>0</v>
      </c>
      <c r="AV52" s="1">
        <v>10373</v>
      </c>
      <c r="AW52" s="1">
        <v>0</v>
      </c>
      <c r="AX52" s="1">
        <v>13150</v>
      </c>
      <c r="AY52" s="1">
        <v>4550</v>
      </c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1.25">
      <c r="A53" s="2"/>
      <c r="B53" s="1" t="s">
        <v>131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14418</v>
      </c>
      <c r="N53" s="1">
        <v>41993</v>
      </c>
      <c r="O53" s="1">
        <v>4105</v>
      </c>
      <c r="P53" s="1">
        <v>13469</v>
      </c>
      <c r="Q53" s="1">
        <v>0</v>
      </c>
      <c r="R53" s="1">
        <v>0</v>
      </c>
      <c r="S53" s="1">
        <v>0</v>
      </c>
      <c r="T53" s="1">
        <v>0</v>
      </c>
      <c r="U53" s="1">
        <v>14418</v>
      </c>
      <c r="V53" s="1">
        <v>41993</v>
      </c>
      <c r="W53" s="1">
        <v>4105</v>
      </c>
      <c r="X53" s="1">
        <v>13469</v>
      </c>
      <c r="Y53" s="1">
        <v>0</v>
      </c>
      <c r="Z53" s="1">
        <v>19659</v>
      </c>
      <c r="AA53" s="1">
        <v>0</v>
      </c>
      <c r="AB53" s="1">
        <v>2717</v>
      </c>
      <c r="AC53" s="1">
        <v>0</v>
      </c>
      <c r="AD53" s="1">
        <v>5782</v>
      </c>
      <c r="AE53" s="1">
        <v>0</v>
      </c>
      <c r="AF53" s="1">
        <v>1635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19659</v>
      </c>
      <c r="AQ53" s="1">
        <v>0</v>
      </c>
      <c r="AR53" s="1">
        <v>2717</v>
      </c>
      <c r="AS53" s="1">
        <v>0</v>
      </c>
      <c r="AT53" s="1">
        <v>5782</v>
      </c>
      <c r="AU53" s="1">
        <v>0</v>
      </c>
      <c r="AV53" s="1">
        <v>1635</v>
      </c>
      <c r="AW53" s="1">
        <v>0</v>
      </c>
      <c r="AX53" s="1">
        <v>0</v>
      </c>
      <c r="AY53" s="1">
        <v>0</v>
      </c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1.25">
      <c r="A54" s="2"/>
      <c r="B54" s="1" t="s">
        <v>130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81882</v>
      </c>
      <c r="O54" s="1">
        <v>0</v>
      </c>
      <c r="P54" s="1">
        <v>22923</v>
      </c>
      <c r="Q54" s="1">
        <v>21865</v>
      </c>
      <c r="R54" s="1">
        <v>40941</v>
      </c>
      <c r="S54" s="1">
        <v>6118</v>
      </c>
      <c r="T54" s="1">
        <v>11461</v>
      </c>
      <c r="U54" s="1">
        <v>21865</v>
      </c>
      <c r="V54" s="1">
        <v>122823</v>
      </c>
      <c r="W54" s="1">
        <v>6118</v>
      </c>
      <c r="X54" s="1">
        <v>34384</v>
      </c>
      <c r="Y54" s="1">
        <v>6821</v>
      </c>
      <c r="Z54" s="1">
        <v>17009</v>
      </c>
      <c r="AA54" s="1">
        <v>7939</v>
      </c>
      <c r="AB54" s="1">
        <v>15879</v>
      </c>
      <c r="AC54" s="1">
        <v>1911</v>
      </c>
      <c r="AD54" s="1">
        <v>4760</v>
      </c>
      <c r="AE54" s="1">
        <v>2224</v>
      </c>
      <c r="AF54" s="1">
        <v>4447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6821</v>
      </c>
      <c r="AP54" s="1">
        <v>17009</v>
      </c>
      <c r="AQ54" s="1">
        <v>7939</v>
      </c>
      <c r="AR54" s="1">
        <v>15879</v>
      </c>
      <c r="AS54" s="1">
        <v>1911</v>
      </c>
      <c r="AT54" s="1">
        <v>4760</v>
      </c>
      <c r="AU54" s="1">
        <v>2224</v>
      </c>
      <c r="AV54" s="1">
        <v>4447</v>
      </c>
      <c r="AW54" s="1">
        <v>0</v>
      </c>
      <c r="AX54" s="1">
        <v>0</v>
      </c>
      <c r="AY54" s="1">
        <v>0</v>
      </c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1.25">
      <c r="A55" s="2"/>
      <c r="B55" s="1" t="s">
        <v>129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37834</v>
      </c>
      <c r="O55" s="1">
        <v>0</v>
      </c>
      <c r="P55" s="1">
        <v>10127</v>
      </c>
      <c r="Q55" s="1">
        <v>18884</v>
      </c>
      <c r="R55" s="1">
        <v>37774</v>
      </c>
      <c r="S55" s="1">
        <v>2086</v>
      </c>
      <c r="T55" s="1">
        <v>4171</v>
      </c>
      <c r="U55" s="1">
        <v>18884</v>
      </c>
      <c r="V55" s="1">
        <v>75607</v>
      </c>
      <c r="W55" s="1">
        <v>2086</v>
      </c>
      <c r="X55" s="1">
        <v>14298</v>
      </c>
      <c r="Y55" s="1">
        <v>0</v>
      </c>
      <c r="Z55" s="1">
        <v>0</v>
      </c>
      <c r="AA55" s="1">
        <v>0</v>
      </c>
      <c r="AB55" s="1">
        <v>9370</v>
      </c>
      <c r="AC55" s="1">
        <v>0</v>
      </c>
      <c r="AD55" s="1">
        <v>0</v>
      </c>
      <c r="AE55" s="1">
        <v>0</v>
      </c>
      <c r="AF55" s="1">
        <v>2644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9370</v>
      </c>
      <c r="AS55" s="1">
        <v>0</v>
      </c>
      <c r="AT55" s="1">
        <v>0</v>
      </c>
      <c r="AU55" s="1">
        <v>0</v>
      </c>
      <c r="AV55" s="1">
        <v>2644</v>
      </c>
      <c r="AW55" s="1">
        <v>0</v>
      </c>
      <c r="AX55" s="1">
        <v>0</v>
      </c>
      <c r="AY55" s="1">
        <v>0</v>
      </c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1.25">
      <c r="A56" s="2"/>
      <c r="B56" s="1" t="s">
        <v>128</v>
      </c>
      <c r="C56" s="1">
        <v>0</v>
      </c>
      <c r="D56" s="1">
        <v>22881</v>
      </c>
      <c r="E56" s="1">
        <v>0</v>
      </c>
      <c r="F56" s="1">
        <v>0</v>
      </c>
      <c r="G56" s="1">
        <v>0</v>
      </c>
      <c r="H56" s="1">
        <v>10662</v>
      </c>
      <c r="I56" s="1">
        <v>6846</v>
      </c>
      <c r="J56" s="1">
        <v>0</v>
      </c>
      <c r="K56" s="1">
        <v>2572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6846</v>
      </c>
      <c r="V56" s="1">
        <v>22881</v>
      </c>
      <c r="W56" s="1">
        <v>2572</v>
      </c>
      <c r="X56" s="1">
        <v>10662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1.25">
      <c r="A57" s="2"/>
      <c r="B57" s="1" t="s">
        <v>126</v>
      </c>
      <c r="C57" s="1">
        <v>23752</v>
      </c>
      <c r="D57" s="1">
        <v>266146</v>
      </c>
      <c r="E57" s="1">
        <v>1022</v>
      </c>
      <c r="F57" s="1">
        <v>71394</v>
      </c>
      <c r="G57" s="1">
        <v>7927</v>
      </c>
      <c r="H57" s="1">
        <v>108008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23103</v>
      </c>
      <c r="O57" s="1">
        <v>0</v>
      </c>
      <c r="P57" s="1">
        <v>7392</v>
      </c>
      <c r="Q57" s="1">
        <v>0</v>
      </c>
      <c r="R57" s="1">
        <v>0</v>
      </c>
      <c r="S57" s="1">
        <v>0</v>
      </c>
      <c r="T57" s="1">
        <v>0</v>
      </c>
      <c r="U57" s="1">
        <v>24774</v>
      </c>
      <c r="V57" s="1">
        <v>360643</v>
      </c>
      <c r="W57" s="1">
        <v>7927</v>
      </c>
      <c r="X57" s="1">
        <v>115400</v>
      </c>
      <c r="Y57" s="1">
        <v>0</v>
      </c>
      <c r="Z57" s="1">
        <v>0</v>
      </c>
      <c r="AA57" s="1">
        <v>0</v>
      </c>
      <c r="AB57" s="1">
        <v>11287</v>
      </c>
      <c r="AC57" s="1">
        <v>0</v>
      </c>
      <c r="AD57" s="1">
        <v>0</v>
      </c>
      <c r="AE57" s="1">
        <v>0</v>
      </c>
      <c r="AF57" s="1">
        <v>3606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11287</v>
      </c>
      <c r="AS57" s="1">
        <v>0</v>
      </c>
      <c r="AT57" s="1">
        <v>0</v>
      </c>
      <c r="AU57" s="1">
        <v>0</v>
      </c>
      <c r="AV57" s="1">
        <v>3606</v>
      </c>
      <c r="AW57" s="1">
        <v>0</v>
      </c>
      <c r="AX57" s="1">
        <v>0</v>
      </c>
      <c r="AY57" s="1">
        <v>0</v>
      </c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1.25">
      <c r="A58" s="2"/>
      <c r="B58" s="1" t="s">
        <v>125</v>
      </c>
      <c r="C58" s="1">
        <v>23686</v>
      </c>
      <c r="D58" s="1">
        <v>111458</v>
      </c>
      <c r="E58" s="1">
        <v>0</v>
      </c>
      <c r="F58" s="1">
        <v>0</v>
      </c>
      <c r="G58" s="1">
        <v>8949</v>
      </c>
      <c r="H58" s="1">
        <v>42287</v>
      </c>
      <c r="I58" s="1">
        <v>0</v>
      </c>
      <c r="J58" s="1">
        <v>21234</v>
      </c>
      <c r="K58" s="1">
        <v>0</v>
      </c>
      <c r="L58" s="1">
        <v>3798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23686</v>
      </c>
      <c r="V58" s="1">
        <v>132691</v>
      </c>
      <c r="W58" s="1">
        <v>8949</v>
      </c>
      <c r="X58" s="1">
        <v>46086</v>
      </c>
      <c r="Y58" s="1">
        <v>0</v>
      </c>
      <c r="Z58" s="1">
        <v>0</v>
      </c>
      <c r="AA58" s="1">
        <v>2470</v>
      </c>
      <c r="AB58" s="1">
        <v>11551</v>
      </c>
      <c r="AC58" s="1">
        <v>0</v>
      </c>
      <c r="AD58" s="1">
        <v>0</v>
      </c>
      <c r="AE58" s="1">
        <v>938</v>
      </c>
      <c r="AF58" s="1">
        <v>511</v>
      </c>
      <c r="AG58" s="1">
        <v>0</v>
      </c>
      <c r="AH58" s="1">
        <v>805</v>
      </c>
      <c r="AI58" s="1">
        <v>0</v>
      </c>
      <c r="AJ58" s="1">
        <v>0</v>
      </c>
      <c r="AK58" s="1">
        <v>0</v>
      </c>
      <c r="AL58" s="1">
        <v>457</v>
      </c>
      <c r="AM58" s="1">
        <v>0</v>
      </c>
      <c r="AN58" s="1">
        <v>0</v>
      </c>
      <c r="AO58" s="1">
        <v>0</v>
      </c>
      <c r="AP58" s="1">
        <v>805</v>
      </c>
      <c r="AQ58" s="1">
        <v>2470</v>
      </c>
      <c r="AR58" s="1">
        <v>11551</v>
      </c>
      <c r="AS58" s="1">
        <v>0</v>
      </c>
      <c r="AT58" s="1">
        <v>457</v>
      </c>
      <c r="AU58" s="1">
        <v>938</v>
      </c>
      <c r="AV58" s="1">
        <v>511</v>
      </c>
      <c r="AW58" s="1">
        <v>0</v>
      </c>
      <c r="AX58" s="1">
        <v>0</v>
      </c>
      <c r="AY58" s="1">
        <v>721</v>
      </c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1.25">
      <c r="A59" s="2"/>
      <c r="B59" s="1" t="s">
        <v>124</v>
      </c>
      <c r="C59" s="1">
        <v>94131</v>
      </c>
      <c r="D59" s="1">
        <v>583673</v>
      </c>
      <c r="E59" s="1">
        <v>0</v>
      </c>
      <c r="F59" s="1">
        <v>0</v>
      </c>
      <c r="G59" s="1">
        <v>17928</v>
      </c>
      <c r="H59" s="1">
        <v>178831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94131</v>
      </c>
      <c r="V59" s="1">
        <v>583673</v>
      </c>
      <c r="W59" s="1">
        <v>17928</v>
      </c>
      <c r="X59" s="1">
        <v>178831</v>
      </c>
      <c r="Y59" s="1">
        <v>7338</v>
      </c>
      <c r="Z59" s="1">
        <v>11582</v>
      </c>
      <c r="AA59" s="1">
        <v>0</v>
      </c>
      <c r="AB59" s="1">
        <v>13649</v>
      </c>
      <c r="AC59" s="1">
        <v>2320</v>
      </c>
      <c r="AD59" s="1">
        <v>3690</v>
      </c>
      <c r="AE59" s="1">
        <v>0</v>
      </c>
      <c r="AF59" s="1">
        <v>4772</v>
      </c>
      <c r="AG59" s="1">
        <v>0</v>
      </c>
      <c r="AH59" s="1">
        <v>0</v>
      </c>
      <c r="AI59" s="1">
        <v>0</v>
      </c>
      <c r="AJ59" s="1">
        <v>29768</v>
      </c>
      <c r="AK59" s="1">
        <v>0</v>
      </c>
      <c r="AL59" s="1">
        <v>0</v>
      </c>
      <c r="AM59" s="1">
        <v>0</v>
      </c>
      <c r="AN59" s="1">
        <v>4129</v>
      </c>
      <c r="AO59" s="1">
        <v>7338</v>
      </c>
      <c r="AP59" s="1">
        <v>11582</v>
      </c>
      <c r="AQ59" s="1">
        <v>0</v>
      </c>
      <c r="AR59" s="1">
        <v>43417</v>
      </c>
      <c r="AS59" s="1">
        <v>2320</v>
      </c>
      <c r="AT59" s="1">
        <v>3690</v>
      </c>
      <c r="AU59" s="1">
        <v>0</v>
      </c>
      <c r="AV59" s="1">
        <v>8901</v>
      </c>
      <c r="AW59" s="1">
        <v>0</v>
      </c>
      <c r="AX59" s="1">
        <v>3510</v>
      </c>
      <c r="AY59" s="1">
        <v>3276</v>
      </c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1.25">
      <c r="A60" s="2"/>
      <c r="B60" s="1" t="s">
        <v>121</v>
      </c>
      <c r="C60" s="1">
        <v>91829</v>
      </c>
      <c r="D60" s="1">
        <v>272631</v>
      </c>
      <c r="E60" s="1">
        <v>3630</v>
      </c>
      <c r="F60" s="1">
        <v>6611</v>
      </c>
      <c r="G60" s="1">
        <v>34895</v>
      </c>
      <c r="H60" s="1">
        <v>106992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33753</v>
      </c>
      <c r="O60" s="1">
        <v>0</v>
      </c>
      <c r="P60" s="1">
        <v>17652</v>
      </c>
      <c r="Q60" s="1">
        <v>0</v>
      </c>
      <c r="R60" s="1">
        <v>0</v>
      </c>
      <c r="S60" s="1">
        <v>0</v>
      </c>
      <c r="T60" s="1">
        <v>0</v>
      </c>
      <c r="U60" s="1">
        <v>95459</v>
      </c>
      <c r="V60" s="1">
        <v>312995</v>
      </c>
      <c r="W60" s="1">
        <v>34895</v>
      </c>
      <c r="X60" s="1">
        <v>124644</v>
      </c>
      <c r="Y60" s="1">
        <v>0</v>
      </c>
      <c r="Z60" s="1">
        <v>14358</v>
      </c>
      <c r="AA60" s="1">
        <v>0</v>
      </c>
      <c r="AB60" s="1">
        <v>0</v>
      </c>
      <c r="AC60" s="1">
        <v>0</v>
      </c>
      <c r="AD60" s="1">
        <v>6112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14358</v>
      </c>
      <c r="AQ60" s="1">
        <v>0</v>
      </c>
      <c r="AR60" s="1">
        <v>0</v>
      </c>
      <c r="AS60" s="1">
        <v>0</v>
      </c>
      <c r="AT60" s="1">
        <v>6112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1.25">
      <c r="A61" s="2"/>
      <c r="B61" s="1" t="s">
        <v>120</v>
      </c>
      <c r="C61" s="1">
        <v>0</v>
      </c>
      <c r="D61" s="1">
        <v>724706</v>
      </c>
      <c r="E61" s="1">
        <v>0</v>
      </c>
      <c r="F61" s="1">
        <v>0</v>
      </c>
      <c r="G61" s="1">
        <v>0</v>
      </c>
      <c r="H61" s="1">
        <v>212578</v>
      </c>
      <c r="I61" s="1">
        <v>28578</v>
      </c>
      <c r="J61" s="1">
        <v>86618</v>
      </c>
      <c r="K61" s="1">
        <v>3846</v>
      </c>
      <c r="L61" s="1">
        <v>14605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28578</v>
      </c>
      <c r="V61" s="1">
        <v>811324</v>
      </c>
      <c r="W61" s="1">
        <v>3846</v>
      </c>
      <c r="X61" s="1">
        <v>227183</v>
      </c>
      <c r="Y61" s="1">
        <v>0</v>
      </c>
      <c r="Z61" s="1">
        <v>6148</v>
      </c>
      <c r="AA61" s="1">
        <v>0</v>
      </c>
      <c r="AB61" s="1">
        <v>26408</v>
      </c>
      <c r="AC61" s="1">
        <v>0</v>
      </c>
      <c r="AD61" s="1">
        <v>1821</v>
      </c>
      <c r="AE61" s="1">
        <v>0</v>
      </c>
      <c r="AF61" s="1">
        <v>7777</v>
      </c>
      <c r="AG61" s="1">
        <v>0</v>
      </c>
      <c r="AH61" s="1">
        <v>0</v>
      </c>
      <c r="AI61" s="1">
        <v>0</v>
      </c>
      <c r="AJ61" s="1">
        <v>56044</v>
      </c>
      <c r="AK61" s="1">
        <v>0</v>
      </c>
      <c r="AL61" s="1">
        <v>0</v>
      </c>
      <c r="AM61" s="1">
        <v>0</v>
      </c>
      <c r="AN61" s="1">
        <v>24341</v>
      </c>
      <c r="AO61" s="1">
        <v>0</v>
      </c>
      <c r="AP61" s="1">
        <v>6148</v>
      </c>
      <c r="AQ61" s="1">
        <v>0</v>
      </c>
      <c r="AR61" s="1">
        <v>82453</v>
      </c>
      <c r="AS61" s="1">
        <v>0</v>
      </c>
      <c r="AT61" s="1">
        <v>1821</v>
      </c>
      <c r="AU61" s="1">
        <v>0</v>
      </c>
      <c r="AV61" s="1">
        <v>32118</v>
      </c>
      <c r="AW61" s="1">
        <v>0</v>
      </c>
      <c r="AX61" s="1">
        <v>0</v>
      </c>
      <c r="AY61" s="1">
        <v>3414</v>
      </c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1.25">
      <c r="A62" s="2"/>
      <c r="B62" s="1" t="s">
        <v>118</v>
      </c>
      <c r="C62" s="1">
        <v>19713</v>
      </c>
      <c r="D62" s="1">
        <v>1061652</v>
      </c>
      <c r="E62" s="1">
        <v>4544</v>
      </c>
      <c r="F62" s="1">
        <v>31733</v>
      </c>
      <c r="G62" s="1">
        <v>10608</v>
      </c>
      <c r="H62" s="1">
        <v>348635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34065</v>
      </c>
      <c r="O62" s="1">
        <v>0</v>
      </c>
      <c r="P62" s="1">
        <v>11275</v>
      </c>
      <c r="Q62" s="1">
        <v>0</v>
      </c>
      <c r="R62" s="1">
        <v>0</v>
      </c>
      <c r="S62" s="1">
        <v>0</v>
      </c>
      <c r="T62" s="1">
        <v>0</v>
      </c>
      <c r="U62" s="1">
        <v>24257</v>
      </c>
      <c r="V62" s="1">
        <v>1127451</v>
      </c>
      <c r="W62" s="1">
        <v>10608</v>
      </c>
      <c r="X62" s="1">
        <v>359910</v>
      </c>
      <c r="Y62" s="1">
        <v>0</v>
      </c>
      <c r="Z62" s="1">
        <v>7747</v>
      </c>
      <c r="AA62" s="1">
        <v>57523</v>
      </c>
      <c r="AB62" s="1">
        <v>113207</v>
      </c>
      <c r="AC62" s="1">
        <v>0</v>
      </c>
      <c r="AD62" s="1">
        <v>3318</v>
      </c>
      <c r="AE62" s="1">
        <v>24654</v>
      </c>
      <c r="AF62" s="1">
        <v>48514</v>
      </c>
      <c r="AG62" s="1">
        <v>0</v>
      </c>
      <c r="AH62" s="1">
        <v>42984</v>
      </c>
      <c r="AI62" s="1">
        <v>5914</v>
      </c>
      <c r="AJ62" s="1">
        <v>0</v>
      </c>
      <c r="AK62" s="1">
        <v>0</v>
      </c>
      <c r="AL62" s="1">
        <v>18367</v>
      </c>
      <c r="AM62" s="1">
        <v>2530</v>
      </c>
      <c r="AN62" s="1">
        <v>0</v>
      </c>
      <c r="AO62" s="1">
        <v>0</v>
      </c>
      <c r="AP62" s="1">
        <v>50731</v>
      </c>
      <c r="AQ62" s="1">
        <v>63437</v>
      </c>
      <c r="AR62" s="1">
        <v>113207</v>
      </c>
      <c r="AS62" s="1">
        <v>0</v>
      </c>
      <c r="AT62" s="1">
        <v>21685</v>
      </c>
      <c r="AU62" s="1">
        <v>27184</v>
      </c>
      <c r="AV62" s="1">
        <v>48514</v>
      </c>
      <c r="AW62" s="1">
        <v>0</v>
      </c>
      <c r="AX62" s="1">
        <v>0</v>
      </c>
      <c r="AY62" s="1">
        <v>5283</v>
      </c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1.25">
      <c r="A63" s="2"/>
      <c r="B63" s="1" t="s">
        <v>117</v>
      </c>
      <c r="C63" s="1">
        <v>17327</v>
      </c>
      <c r="D63" s="1">
        <v>494393</v>
      </c>
      <c r="E63" s="1">
        <v>0</v>
      </c>
      <c r="F63" s="1">
        <v>0</v>
      </c>
      <c r="G63" s="1">
        <v>5716</v>
      </c>
      <c r="H63" s="1">
        <v>224466</v>
      </c>
      <c r="I63" s="1">
        <v>21228</v>
      </c>
      <c r="J63" s="1">
        <v>63238</v>
      </c>
      <c r="K63" s="1">
        <v>7002</v>
      </c>
      <c r="L63" s="1">
        <v>20056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38555</v>
      </c>
      <c r="V63" s="1">
        <v>557631</v>
      </c>
      <c r="W63" s="1">
        <v>12717</v>
      </c>
      <c r="X63" s="1">
        <v>244522</v>
      </c>
      <c r="Y63" s="1">
        <v>0</v>
      </c>
      <c r="Z63" s="1">
        <v>0</v>
      </c>
      <c r="AA63" s="1">
        <v>0</v>
      </c>
      <c r="AB63" s="1">
        <v>20735</v>
      </c>
      <c r="AC63" s="1">
        <v>0</v>
      </c>
      <c r="AD63" s="1">
        <v>0</v>
      </c>
      <c r="AE63" s="1">
        <v>0</v>
      </c>
      <c r="AF63" s="1">
        <v>8288</v>
      </c>
      <c r="AG63" s="1">
        <v>0</v>
      </c>
      <c r="AH63" s="1">
        <v>37167</v>
      </c>
      <c r="AI63" s="1">
        <v>14388</v>
      </c>
      <c r="AJ63" s="1">
        <v>0</v>
      </c>
      <c r="AK63" s="1">
        <v>0</v>
      </c>
      <c r="AL63" s="1">
        <v>11888</v>
      </c>
      <c r="AM63" s="1">
        <v>11053</v>
      </c>
      <c r="AN63" s="1">
        <v>0</v>
      </c>
      <c r="AO63" s="1">
        <v>0</v>
      </c>
      <c r="AP63" s="1">
        <v>37167</v>
      </c>
      <c r="AQ63" s="1">
        <v>14388</v>
      </c>
      <c r="AR63" s="1">
        <v>20735</v>
      </c>
      <c r="AS63" s="1">
        <v>0</v>
      </c>
      <c r="AT63" s="1">
        <v>11888</v>
      </c>
      <c r="AU63" s="1">
        <v>11053</v>
      </c>
      <c r="AV63" s="1">
        <v>8288</v>
      </c>
      <c r="AW63" s="1">
        <v>0</v>
      </c>
      <c r="AX63" s="1">
        <v>0</v>
      </c>
      <c r="AY63" s="1">
        <v>0</v>
      </c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1.25">
      <c r="A64" s="2"/>
      <c r="B64" s="1" t="s">
        <v>116</v>
      </c>
      <c r="C64" s="1">
        <v>21228</v>
      </c>
      <c r="D64" s="1">
        <v>47648</v>
      </c>
      <c r="E64" s="1">
        <v>0</v>
      </c>
      <c r="F64" s="1">
        <v>0</v>
      </c>
      <c r="G64" s="1">
        <v>3498</v>
      </c>
      <c r="H64" s="1">
        <v>14815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19833</v>
      </c>
      <c r="O64" s="1">
        <v>0</v>
      </c>
      <c r="P64" s="1">
        <v>986</v>
      </c>
      <c r="Q64" s="1">
        <v>0</v>
      </c>
      <c r="R64" s="1">
        <v>0</v>
      </c>
      <c r="S64" s="1">
        <v>0</v>
      </c>
      <c r="T64" s="1">
        <v>0</v>
      </c>
      <c r="U64" s="1">
        <v>21228</v>
      </c>
      <c r="V64" s="1">
        <v>67482</v>
      </c>
      <c r="W64" s="1">
        <v>3498</v>
      </c>
      <c r="X64" s="1">
        <v>15801</v>
      </c>
      <c r="Y64" s="1">
        <v>0</v>
      </c>
      <c r="Z64" s="1">
        <v>0</v>
      </c>
      <c r="AA64" s="1">
        <v>0</v>
      </c>
      <c r="AB64" s="1">
        <v>2128</v>
      </c>
      <c r="AC64" s="1">
        <v>0</v>
      </c>
      <c r="AD64" s="1">
        <v>0</v>
      </c>
      <c r="AE64" s="1">
        <v>0</v>
      </c>
      <c r="AF64" s="1">
        <v>727</v>
      </c>
      <c r="AG64" s="1">
        <v>0</v>
      </c>
      <c r="AH64" s="1">
        <v>0</v>
      </c>
      <c r="AI64" s="1">
        <v>0</v>
      </c>
      <c r="AJ64" s="1">
        <v>15103</v>
      </c>
      <c r="AK64" s="1">
        <v>0</v>
      </c>
      <c r="AL64" s="1">
        <v>0</v>
      </c>
      <c r="AM64" s="1">
        <v>0</v>
      </c>
      <c r="AN64" s="1">
        <v>6918</v>
      </c>
      <c r="AO64" s="1">
        <v>0</v>
      </c>
      <c r="AP64" s="1">
        <v>0</v>
      </c>
      <c r="AQ64" s="1">
        <v>0</v>
      </c>
      <c r="AR64" s="1">
        <v>17231</v>
      </c>
      <c r="AS64" s="1">
        <v>0</v>
      </c>
      <c r="AT64" s="1">
        <v>0</v>
      </c>
      <c r="AU64" s="1">
        <v>0</v>
      </c>
      <c r="AV64" s="1">
        <v>7645</v>
      </c>
      <c r="AW64" s="1">
        <v>0</v>
      </c>
      <c r="AX64" s="1">
        <v>0</v>
      </c>
      <c r="AY64" s="1">
        <v>0</v>
      </c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1.25">
      <c r="A65" s="2"/>
      <c r="B65" s="1" t="s">
        <v>114</v>
      </c>
      <c r="C65" s="1">
        <v>18679</v>
      </c>
      <c r="D65" s="1">
        <v>121837</v>
      </c>
      <c r="E65" s="1">
        <v>0</v>
      </c>
      <c r="F65" s="1">
        <v>0</v>
      </c>
      <c r="G65" s="1">
        <v>5902</v>
      </c>
      <c r="H65" s="1">
        <v>55173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18679</v>
      </c>
      <c r="V65" s="1">
        <v>121837</v>
      </c>
      <c r="W65" s="1">
        <v>5902</v>
      </c>
      <c r="X65" s="1">
        <v>55173</v>
      </c>
      <c r="Y65" s="1">
        <v>17748</v>
      </c>
      <c r="Z65" s="1">
        <v>0</v>
      </c>
      <c r="AA65" s="1">
        <v>0</v>
      </c>
      <c r="AB65" s="1">
        <v>23710</v>
      </c>
      <c r="AC65" s="1">
        <v>3023</v>
      </c>
      <c r="AD65" s="1">
        <v>0</v>
      </c>
      <c r="AE65" s="1">
        <v>0</v>
      </c>
      <c r="AF65" s="1">
        <v>9111</v>
      </c>
      <c r="AG65" s="1">
        <v>0</v>
      </c>
      <c r="AH65" s="1">
        <v>0</v>
      </c>
      <c r="AI65" s="1">
        <v>0</v>
      </c>
      <c r="AJ65" s="1">
        <v>13096</v>
      </c>
      <c r="AK65" s="1">
        <v>0</v>
      </c>
      <c r="AL65" s="1">
        <v>0</v>
      </c>
      <c r="AM65" s="1">
        <v>0</v>
      </c>
      <c r="AN65" s="1">
        <v>3023</v>
      </c>
      <c r="AO65" s="1">
        <v>17748</v>
      </c>
      <c r="AP65" s="1">
        <v>0</v>
      </c>
      <c r="AQ65" s="1">
        <v>0</v>
      </c>
      <c r="AR65" s="1">
        <v>36806</v>
      </c>
      <c r="AS65" s="1">
        <v>3023</v>
      </c>
      <c r="AT65" s="1">
        <v>0</v>
      </c>
      <c r="AU65" s="1">
        <v>0</v>
      </c>
      <c r="AV65" s="1">
        <v>12134</v>
      </c>
      <c r="AW65" s="1">
        <v>0</v>
      </c>
      <c r="AX65" s="1">
        <v>3005</v>
      </c>
      <c r="AY65" s="1">
        <v>0</v>
      </c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1.25">
      <c r="A66" s="2"/>
      <c r="B66" s="1" t="s">
        <v>112</v>
      </c>
      <c r="C66" s="1">
        <v>3233</v>
      </c>
      <c r="D66" s="1">
        <v>213714</v>
      </c>
      <c r="E66" s="1">
        <v>0</v>
      </c>
      <c r="F66" s="1">
        <v>0</v>
      </c>
      <c r="G66" s="1">
        <v>282</v>
      </c>
      <c r="H66" s="1">
        <v>81275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145818</v>
      </c>
      <c r="O66" s="1">
        <v>0</v>
      </c>
      <c r="P66" s="1">
        <v>44553</v>
      </c>
      <c r="Q66" s="1">
        <v>0</v>
      </c>
      <c r="R66" s="1">
        <v>0</v>
      </c>
      <c r="S66" s="1">
        <v>0</v>
      </c>
      <c r="T66" s="1">
        <v>0</v>
      </c>
      <c r="U66" s="1">
        <v>3233</v>
      </c>
      <c r="V66" s="1">
        <v>359531</v>
      </c>
      <c r="W66" s="1">
        <v>282</v>
      </c>
      <c r="X66" s="1">
        <v>125828</v>
      </c>
      <c r="Y66" s="1">
        <v>0</v>
      </c>
      <c r="Z66" s="1">
        <v>14629</v>
      </c>
      <c r="AA66" s="1">
        <v>5145</v>
      </c>
      <c r="AB66" s="1">
        <v>0</v>
      </c>
      <c r="AC66" s="1">
        <v>0</v>
      </c>
      <c r="AD66" s="1">
        <v>4826</v>
      </c>
      <c r="AE66" s="1">
        <v>1701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14629</v>
      </c>
      <c r="AQ66" s="1">
        <v>5145</v>
      </c>
      <c r="AR66" s="1">
        <v>0</v>
      </c>
      <c r="AS66" s="1">
        <v>0</v>
      </c>
      <c r="AT66" s="1">
        <v>4826</v>
      </c>
      <c r="AU66" s="1">
        <v>1701</v>
      </c>
      <c r="AV66" s="1">
        <v>0</v>
      </c>
      <c r="AW66" s="1">
        <v>0</v>
      </c>
      <c r="AX66" s="1">
        <v>0</v>
      </c>
      <c r="AY66" s="1">
        <v>10319</v>
      </c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8" spans="3:51" ht="11.25">
      <c r="C68" s="1">
        <f>SUM(C3:C66)</f>
        <v>1586654</v>
      </c>
      <c r="D68" s="1">
        <f aca="true" t="shared" si="0" ref="D68:AY68">SUM(D3:D66)</f>
        <v>33057066</v>
      </c>
      <c r="E68" s="1">
        <f t="shared" si="0"/>
        <v>243073</v>
      </c>
      <c r="F68" s="1">
        <f t="shared" si="0"/>
        <v>1524351</v>
      </c>
      <c r="G68" s="1">
        <f t="shared" si="0"/>
        <v>509958</v>
      </c>
      <c r="H68" s="1">
        <f t="shared" si="0"/>
        <v>10889773</v>
      </c>
      <c r="I68" s="1">
        <f t="shared" si="0"/>
        <v>458630</v>
      </c>
      <c r="J68" s="1">
        <f t="shared" si="0"/>
        <v>2386650</v>
      </c>
      <c r="K68" s="1">
        <f t="shared" si="0"/>
        <v>91118</v>
      </c>
      <c r="L68" s="1">
        <f t="shared" si="0"/>
        <v>490460</v>
      </c>
      <c r="M68" s="1">
        <f t="shared" si="0"/>
        <v>391109</v>
      </c>
      <c r="N68" s="1">
        <f t="shared" si="0"/>
        <v>3088553</v>
      </c>
      <c r="O68" s="1">
        <f t="shared" si="0"/>
        <v>116651</v>
      </c>
      <c r="P68" s="1">
        <f t="shared" si="0"/>
        <v>1095310</v>
      </c>
      <c r="Q68" s="1">
        <f t="shared" si="0"/>
        <v>133558</v>
      </c>
      <c r="R68" s="1">
        <f t="shared" si="0"/>
        <v>249318</v>
      </c>
      <c r="S68" s="1">
        <f t="shared" si="0"/>
        <v>28134</v>
      </c>
      <c r="T68" s="1">
        <f t="shared" si="0"/>
        <v>51218</v>
      </c>
      <c r="U68" s="1">
        <f t="shared" si="0"/>
        <v>2813021</v>
      </c>
      <c r="V68" s="1">
        <f t="shared" si="0"/>
        <v>40305938</v>
      </c>
      <c r="W68" s="1">
        <f t="shared" si="0"/>
        <v>745857</v>
      </c>
      <c r="X68" s="1">
        <f t="shared" si="0"/>
        <v>12526766</v>
      </c>
      <c r="Y68" s="1">
        <f t="shared" si="0"/>
        <v>562246</v>
      </c>
      <c r="Z68" s="1">
        <f t="shared" si="0"/>
        <v>1009989</v>
      </c>
      <c r="AA68" s="1">
        <f t="shared" si="0"/>
        <v>817117</v>
      </c>
      <c r="AB68" s="1">
        <f t="shared" si="0"/>
        <v>2450823</v>
      </c>
      <c r="AC68" s="1">
        <f t="shared" si="0"/>
        <v>170737</v>
      </c>
      <c r="AD68" s="1">
        <f t="shared" si="0"/>
        <v>304397</v>
      </c>
      <c r="AE68" s="1">
        <f t="shared" si="0"/>
        <v>269163</v>
      </c>
      <c r="AF68" s="1">
        <f t="shared" si="0"/>
        <v>798130</v>
      </c>
      <c r="AG68" s="1">
        <f t="shared" si="0"/>
        <v>9508</v>
      </c>
      <c r="AH68" s="1">
        <f t="shared" si="0"/>
        <v>289606</v>
      </c>
      <c r="AI68" s="1">
        <f t="shared" si="0"/>
        <v>90494</v>
      </c>
      <c r="AJ68" s="1">
        <f t="shared" si="0"/>
        <v>450430</v>
      </c>
      <c r="AK68" s="1">
        <f t="shared" si="0"/>
        <v>2116</v>
      </c>
      <c r="AL68" s="1">
        <f t="shared" si="0"/>
        <v>80002</v>
      </c>
      <c r="AM68" s="1">
        <f t="shared" si="0"/>
        <v>31512</v>
      </c>
      <c r="AN68" s="1">
        <f t="shared" si="0"/>
        <v>113273</v>
      </c>
      <c r="AO68" s="1">
        <f t="shared" si="0"/>
        <v>571753</v>
      </c>
      <c r="AP68" s="1">
        <f t="shared" si="0"/>
        <v>1299595</v>
      </c>
      <c r="AQ68" s="1">
        <f t="shared" si="0"/>
        <v>907612</v>
      </c>
      <c r="AR68" s="1">
        <f t="shared" si="0"/>
        <v>2901257</v>
      </c>
      <c r="AS68" s="1">
        <f t="shared" si="0"/>
        <v>172853</v>
      </c>
      <c r="AT68" s="1">
        <f t="shared" si="0"/>
        <v>384399</v>
      </c>
      <c r="AU68" s="1">
        <f t="shared" si="0"/>
        <v>300674</v>
      </c>
      <c r="AV68" s="1">
        <f t="shared" si="0"/>
        <v>911404</v>
      </c>
      <c r="AW68" s="1">
        <f t="shared" si="0"/>
        <v>1219808</v>
      </c>
      <c r="AX68" s="1">
        <f t="shared" si="0"/>
        <v>54517</v>
      </c>
      <c r="AY68" s="1">
        <f t="shared" si="0"/>
        <v>382661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7109375" style="1" customWidth="1"/>
    <col min="2" max="2" width="9.57421875" style="1" bestFit="1" customWidth="1"/>
    <col min="3" max="3" width="4.421875" style="1" bestFit="1" customWidth="1"/>
    <col min="4" max="5" width="7.00390625" style="1" bestFit="1" customWidth="1"/>
    <col min="6" max="6" width="4.421875" style="1" bestFit="1" customWidth="1"/>
    <col min="7" max="8" width="6.140625" style="1" customWidth="1"/>
    <col min="9" max="9" width="7.00390625" style="1" bestFit="1" customWidth="1"/>
    <col min="10" max="10" width="6.140625" style="1" customWidth="1"/>
    <col min="11" max="11" width="7.00390625" style="1" bestFit="1" customWidth="1"/>
    <col min="12" max="14" width="6.140625" style="1" customWidth="1"/>
    <col min="15" max="15" width="7.00390625" style="1" bestFit="1" customWidth="1"/>
    <col min="16" max="16" width="7.00390625" style="1" customWidth="1"/>
    <col min="17" max="17" width="6.140625" style="1" bestFit="1" customWidth="1"/>
    <col min="18" max="18" width="6.140625" style="1" customWidth="1"/>
    <col min="19" max="19" width="7.00390625" style="1" bestFit="1" customWidth="1"/>
    <col min="20" max="20" width="6.140625" style="1" bestFit="1" customWidth="1"/>
    <col min="21" max="21" width="7.00390625" style="1" bestFit="1" customWidth="1"/>
    <col min="22" max="22" width="6.140625" style="1" bestFit="1" customWidth="1"/>
    <col min="23" max="26" width="7.8515625" style="1" bestFit="1" customWidth="1"/>
    <col min="27" max="27" width="6.140625" style="1" bestFit="1" customWidth="1"/>
    <col min="28" max="28" width="8.140625" style="2" customWidth="1"/>
    <col min="29" max="34" width="5.7109375" style="2" customWidth="1"/>
    <col min="35" max="35" width="5.28125" style="2" bestFit="1" customWidth="1"/>
    <col min="36" max="16384" width="11.421875" style="2" customWidth="1"/>
  </cols>
  <sheetData>
    <row r="1" ht="12.75">
      <c r="A1" s="5" t="s">
        <v>412</v>
      </c>
    </row>
    <row r="2" spans="2:27" s="3" customFormat="1" ht="11.25">
      <c r="B2" s="1" t="s">
        <v>411</v>
      </c>
      <c r="C2" s="1"/>
      <c r="D2" s="1" t="s">
        <v>218</v>
      </c>
      <c r="E2" s="1" t="s">
        <v>217</v>
      </c>
      <c r="F2" s="1"/>
      <c r="G2" s="1" t="s">
        <v>216</v>
      </c>
      <c r="H2" s="1" t="s">
        <v>215</v>
      </c>
      <c r="I2" s="1" t="s">
        <v>214</v>
      </c>
      <c r="J2" s="1" t="s">
        <v>213</v>
      </c>
      <c r="K2" s="1" t="s">
        <v>212</v>
      </c>
      <c r="L2" s="1" t="s">
        <v>211</v>
      </c>
      <c r="M2" s="1" t="s">
        <v>210</v>
      </c>
      <c r="N2" s="1" t="s">
        <v>209</v>
      </c>
      <c r="O2" s="1" t="s">
        <v>208</v>
      </c>
      <c r="P2" s="1" t="s">
        <v>207</v>
      </c>
      <c r="Q2" s="1"/>
      <c r="R2" s="1" t="s">
        <v>206</v>
      </c>
      <c r="S2" s="1" t="s">
        <v>205</v>
      </c>
      <c r="T2" s="1"/>
      <c r="U2" s="1" t="s">
        <v>204</v>
      </c>
      <c r="V2" s="1" t="s">
        <v>203</v>
      </c>
      <c r="W2" s="1" t="s">
        <v>202</v>
      </c>
      <c r="X2" s="1" t="s">
        <v>201</v>
      </c>
      <c r="Y2" s="1" t="s">
        <v>200</v>
      </c>
      <c r="Z2" s="1" t="s">
        <v>199</v>
      </c>
      <c r="AA2" s="1" t="s">
        <v>198</v>
      </c>
    </row>
    <row r="3" spans="1:27" ht="11.25">
      <c r="A3" s="2"/>
      <c r="B3" s="1" t="s">
        <v>197</v>
      </c>
      <c r="D3" s="1">
        <v>43543</v>
      </c>
      <c r="E3" s="1">
        <v>79027</v>
      </c>
      <c r="G3" s="1">
        <v>0</v>
      </c>
      <c r="H3" s="1">
        <v>0</v>
      </c>
      <c r="I3" s="1">
        <v>47967</v>
      </c>
      <c r="J3" s="1">
        <v>19226</v>
      </c>
      <c r="K3" s="1">
        <v>94509</v>
      </c>
      <c r="L3" s="1">
        <v>577</v>
      </c>
      <c r="M3" s="1">
        <v>1094</v>
      </c>
      <c r="N3" s="1">
        <v>4093</v>
      </c>
      <c r="O3" s="1">
        <v>53105</v>
      </c>
      <c r="P3" s="1">
        <v>242929</v>
      </c>
      <c r="R3" s="1">
        <v>233824</v>
      </c>
      <c r="S3" s="1">
        <v>27292</v>
      </c>
      <c r="U3" s="1">
        <v>248633</v>
      </c>
      <c r="V3" s="1">
        <v>0</v>
      </c>
      <c r="W3" s="1">
        <v>94509</v>
      </c>
      <c r="X3" s="1">
        <v>242929</v>
      </c>
      <c r="Y3" s="1">
        <v>0</v>
      </c>
      <c r="Z3" s="1">
        <v>0</v>
      </c>
      <c r="AA3" s="1">
        <v>0</v>
      </c>
    </row>
    <row r="4" spans="1:27" ht="11.25">
      <c r="A4" s="2"/>
      <c r="B4" s="1" t="s">
        <v>195</v>
      </c>
      <c r="D4" s="1">
        <v>12489</v>
      </c>
      <c r="E4" s="1">
        <v>0</v>
      </c>
      <c r="G4" s="1">
        <v>0</v>
      </c>
      <c r="H4" s="1">
        <v>0</v>
      </c>
      <c r="I4" s="1">
        <v>7044</v>
      </c>
      <c r="J4" s="1">
        <v>0</v>
      </c>
      <c r="K4" s="1">
        <v>16360</v>
      </c>
      <c r="L4" s="1">
        <v>1010</v>
      </c>
      <c r="M4" s="1">
        <v>998</v>
      </c>
      <c r="N4" s="1">
        <v>2037</v>
      </c>
      <c r="O4" s="1">
        <v>12723</v>
      </c>
      <c r="P4" s="1">
        <v>59795</v>
      </c>
      <c r="R4" s="1">
        <v>2061</v>
      </c>
      <c r="S4" s="1">
        <v>52450</v>
      </c>
      <c r="U4" s="1">
        <v>43219</v>
      </c>
      <c r="V4" s="1">
        <v>0</v>
      </c>
      <c r="W4" s="1">
        <v>16360</v>
      </c>
      <c r="X4" s="1">
        <v>52877</v>
      </c>
      <c r="Y4" s="1">
        <v>0</v>
      </c>
      <c r="Z4" s="1">
        <v>0</v>
      </c>
      <c r="AA4" s="1">
        <v>0</v>
      </c>
    </row>
    <row r="5" spans="1:27" ht="11.25">
      <c r="A5" s="2"/>
      <c r="B5" s="1" t="s">
        <v>194</v>
      </c>
      <c r="D5" s="1">
        <v>77230</v>
      </c>
      <c r="E5" s="1">
        <v>1382</v>
      </c>
      <c r="G5" s="1">
        <v>192</v>
      </c>
      <c r="H5" s="1">
        <v>0</v>
      </c>
      <c r="I5" s="1">
        <v>4129</v>
      </c>
      <c r="J5" s="1">
        <v>0</v>
      </c>
      <c r="K5" s="1">
        <v>0</v>
      </c>
      <c r="L5" s="1">
        <v>2164</v>
      </c>
      <c r="M5" s="1">
        <v>0</v>
      </c>
      <c r="N5" s="1">
        <v>3534</v>
      </c>
      <c r="O5" s="1">
        <v>6906</v>
      </c>
      <c r="P5" s="1">
        <v>5229</v>
      </c>
      <c r="R5" s="1">
        <v>36</v>
      </c>
      <c r="S5" s="1">
        <v>613</v>
      </c>
      <c r="U5" s="1">
        <v>51308</v>
      </c>
      <c r="V5" s="1">
        <v>0</v>
      </c>
      <c r="W5" s="1">
        <v>0</v>
      </c>
      <c r="X5" s="1">
        <v>49457</v>
      </c>
      <c r="Y5" s="1">
        <v>0</v>
      </c>
      <c r="Z5" s="1">
        <v>0</v>
      </c>
      <c r="AA5" s="1">
        <v>0</v>
      </c>
    </row>
    <row r="6" spans="1:27" ht="11.25">
      <c r="A6" s="2"/>
      <c r="B6" s="1" t="s">
        <v>192</v>
      </c>
      <c r="D6" s="1">
        <v>691669</v>
      </c>
      <c r="E6" s="1">
        <v>64465</v>
      </c>
      <c r="G6" s="1">
        <v>0</v>
      </c>
      <c r="H6" s="1">
        <v>25074</v>
      </c>
      <c r="I6" s="1">
        <v>69363</v>
      </c>
      <c r="J6" s="1">
        <v>32106</v>
      </c>
      <c r="K6" s="1">
        <v>129043</v>
      </c>
      <c r="L6" s="1">
        <v>19797</v>
      </c>
      <c r="M6" s="1">
        <v>829</v>
      </c>
      <c r="N6" s="1">
        <v>33783</v>
      </c>
      <c r="O6" s="1">
        <v>69784</v>
      </c>
      <c r="P6" s="1">
        <v>89713</v>
      </c>
      <c r="R6" s="1">
        <v>914</v>
      </c>
      <c r="S6" s="1">
        <v>50431</v>
      </c>
      <c r="U6" s="1">
        <v>543105</v>
      </c>
      <c r="V6" s="1">
        <v>185917</v>
      </c>
      <c r="W6" s="1">
        <v>49932</v>
      </c>
      <c r="X6" s="1">
        <v>195617</v>
      </c>
      <c r="Y6" s="1">
        <v>0</v>
      </c>
      <c r="Z6" s="1">
        <v>10932</v>
      </c>
      <c r="AA6" s="1">
        <v>240122</v>
      </c>
    </row>
    <row r="7" spans="1:27" ht="11.25">
      <c r="A7" s="2"/>
      <c r="B7" s="1" t="s">
        <v>191</v>
      </c>
      <c r="D7" s="1">
        <v>28091</v>
      </c>
      <c r="E7" s="1">
        <v>0</v>
      </c>
      <c r="G7" s="1">
        <v>0</v>
      </c>
      <c r="H7" s="1">
        <v>0</v>
      </c>
      <c r="I7" s="1">
        <v>34678</v>
      </c>
      <c r="J7" s="1">
        <v>0</v>
      </c>
      <c r="K7" s="1">
        <v>0</v>
      </c>
      <c r="L7" s="1">
        <v>481</v>
      </c>
      <c r="M7" s="1">
        <v>48</v>
      </c>
      <c r="N7" s="1">
        <v>0</v>
      </c>
      <c r="O7" s="1">
        <v>12050</v>
      </c>
      <c r="P7" s="1">
        <v>167857</v>
      </c>
      <c r="R7" s="1">
        <v>35430</v>
      </c>
      <c r="S7" s="1">
        <v>35430</v>
      </c>
      <c r="U7" s="1">
        <v>80325</v>
      </c>
      <c r="V7" s="1">
        <v>21222</v>
      </c>
      <c r="W7" s="1">
        <v>0</v>
      </c>
      <c r="X7" s="1">
        <v>112389</v>
      </c>
      <c r="Y7" s="1">
        <v>0</v>
      </c>
      <c r="Z7" s="1">
        <v>29269</v>
      </c>
      <c r="AA7" s="1">
        <v>0</v>
      </c>
    </row>
    <row r="8" spans="1:27" ht="11.25">
      <c r="A8" s="2"/>
      <c r="B8" s="1" t="s">
        <v>190</v>
      </c>
      <c r="D8" s="1">
        <v>8432</v>
      </c>
      <c r="E8" s="1">
        <v>0</v>
      </c>
      <c r="G8" s="1">
        <v>0</v>
      </c>
      <c r="H8" s="1">
        <v>0</v>
      </c>
      <c r="I8" s="1">
        <v>16281</v>
      </c>
      <c r="J8" s="1">
        <v>1208</v>
      </c>
      <c r="K8" s="1">
        <v>349</v>
      </c>
      <c r="L8" s="1">
        <v>120</v>
      </c>
      <c r="M8" s="1">
        <v>126</v>
      </c>
      <c r="N8" s="1">
        <v>625</v>
      </c>
      <c r="O8" s="1">
        <v>14442</v>
      </c>
      <c r="P8" s="1">
        <v>451</v>
      </c>
      <c r="R8" s="1">
        <v>0</v>
      </c>
      <c r="S8" s="1">
        <v>349</v>
      </c>
      <c r="U8" s="1">
        <v>4045</v>
      </c>
      <c r="V8" s="1">
        <v>0</v>
      </c>
      <c r="W8" s="1">
        <v>0</v>
      </c>
      <c r="X8" s="1">
        <v>25236</v>
      </c>
      <c r="Y8" s="1">
        <v>12020</v>
      </c>
      <c r="Z8" s="1">
        <v>733</v>
      </c>
      <c r="AA8" s="1">
        <v>0</v>
      </c>
    </row>
    <row r="9" spans="1:27" ht="11.25">
      <c r="A9" s="2"/>
      <c r="B9" s="1" t="s">
        <v>189</v>
      </c>
      <c r="D9" s="1">
        <v>0</v>
      </c>
      <c r="E9" s="1">
        <v>13324</v>
      </c>
      <c r="G9" s="1">
        <v>0</v>
      </c>
      <c r="H9" s="1">
        <v>0</v>
      </c>
      <c r="I9" s="1">
        <v>16438</v>
      </c>
      <c r="J9" s="1">
        <v>0</v>
      </c>
      <c r="K9" s="1">
        <v>35297</v>
      </c>
      <c r="L9" s="1">
        <v>4045</v>
      </c>
      <c r="M9" s="1">
        <v>48</v>
      </c>
      <c r="N9" s="1">
        <v>1503</v>
      </c>
      <c r="O9" s="1">
        <v>29678</v>
      </c>
      <c r="P9" s="1">
        <v>20104</v>
      </c>
      <c r="R9" s="1">
        <v>0</v>
      </c>
      <c r="S9" s="1">
        <v>39763</v>
      </c>
      <c r="U9" s="1">
        <v>27448</v>
      </c>
      <c r="V9" s="1">
        <v>7104</v>
      </c>
      <c r="W9" s="1">
        <v>35297</v>
      </c>
      <c r="X9" s="1">
        <v>50587</v>
      </c>
      <c r="Y9" s="1">
        <v>0</v>
      </c>
      <c r="Z9" s="1">
        <v>0</v>
      </c>
      <c r="AA9" s="1">
        <v>0</v>
      </c>
    </row>
    <row r="10" spans="1:27" ht="11.25">
      <c r="A10" s="2"/>
      <c r="B10" s="1" t="s">
        <v>187</v>
      </c>
      <c r="D10" s="1">
        <v>28819</v>
      </c>
      <c r="E10" s="1">
        <v>0</v>
      </c>
      <c r="G10" s="1">
        <v>0</v>
      </c>
      <c r="H10" s="1">
        <v>0</v>
      </c>
      <c r="I10" s="1">
        <v>4562</v>
      </c>
      <c r="J10" s="1">
        <v>14659</v>
      </c>
      <c r="K10" s="1">
        <v>34035</v>
      </c>
      <c r="L10" s="1">
        <v>2572</v>
      </c>
      <c r="M10" s="1">
        <v>6100</v>
      </c>
      <c r="N10" s="1">
        <v>721</v>
      </c>
      <c r="O10" s="1">
        <v>5631</v>
      </c>
      <c r="P10" s="1">
        <v>12375</v>
      </c>
      <c r="R10" s="1">
        <v>6413</v>
      </c>
      <c r="S10" s="1">
        <v>32683</v>
      </c>
      <c r="U10" s="1">
        <v>69219</v>
      </c>
      <c r="V10" s="1">
        <v>210</v>
      </c>
      <c r="W10" s="1">
        <v>34035</v>
      </c>
      <c r="X10" s="1">
        <v>6010</v>
      </c>
      <c r="Y10" s="1">
        <v>0</v>
      </c>
      <c r="Z10" s="1">
        <v>0</v>
      </c>
      <c r="AA10" s="1">
        <v>0</v>
      </c>
    </row>
    <row r="11" spans="1:27" ht="11.25">
      <c r="A11" s="2"/>
      <c r="B11" s="1" t="s">
        <v>186</v>
      </c>
      <c r="D11" s="1">
        <v>78041</v>
      </c>
      <c r="E11" s="1">
        <v>290541</v>
      </c>
      <c r="G11" s="1">
        <v>0</v>
      </c>
      <c r="H11" s="1">
        <v>4556</v>
      </c>
      <c r="I11" s="1">
        <v>30994</v>
      </c>
      <c r="J11" s="1">
        <v>114715</v>
      </c>
      <c r="K11" s="1">
        <v>1166</v>
      </c>
      <c r="L11" s="1">
        <v>20032</v>
      </c>
      <c r="M11" s="1">
        <v>18</v>
      </c>
      <c r="N11" s="1">
        <v>14304</v>
      </c>
      <c r="O11" s="1">
        <v>74177</v>
      </c>
      <c r="P11" s="1">
        <v>115539</v>
      </c>
      <c r="R11" s="1">
        <v>3239</v>
      </c>
      <c r="S11" s="1">
        <v>1557</v>
      </c>
      <c r="U11" s="1">
        <v>199326</v>
      </c>
      <c r="V11" s="1">
        <v>27526</v>
      </c>
      <c r="W11" s="1">
        <v>0</v>
      </c>
      <c r="X11" s="1">
        <v>360607</v>
      </c>
      <c r="Y11" s="1">
        <v>18030</v>
      </c>
      <c r="Z11" s="1">
        <v>132223</v>
      </c>
      <c r="AA11" s="1">
        <v>6371</v>
      </c>
    </row>
    <row r="12" spans="1:27" ht="11.25">
      <c r="A12" s="2"/>
      <c r="B12" s="1" t="s">
        <v>185</v>
      </c>
      <c r="D12" s="1">
        <v>22153</v>
      </c>
      <c r="E12" s="1">
        <v>0</v>
      </c>
      <c r="G12" s="1">
        <v>0</v>
      </c>
      <c r="H12" s="1">
        <v>0</v>
      </c>
      <c r="I12" s="1">
        <v>13318</v>
      </c>
      <c r="J12" s="1">
        <v>0</v>
      </c>
      <c r="K12" s="1">
        <v>11203</v>
      </c>
      <c r="L12" s="1">
        <v>2987</v>
      </c>
      <c r="M12" s="1">
        <v>1202</v>
      </c>
      <c r="N12" s="1">
        <v>992</v>
      </c>
      <c r="O12" s="1">
        <v>11984</v>
      </c>
      <c r="P12" s="1">
        <v>75133</v>
      </c>
      <c r="R12" s="1">
        <v>4165</v>
      </c>
      <c r="S12" s="1">
        <v>32046</v>
      </c>
      <c r="U12" s="1">
        <v>71605</v>
      </c>
      <c r="V12" s="1">
        <v>0</v>
      </c>
      <c r="W12" s="1">
        <v>47264</v>
      </c>
      <c r="X12" s="1">
        <v>17003</v>
      </c>
      <c r="Y12" s="1">
        <v>0</v>
      </c>
      <c r="Z12" s="1">
        <v>0</v>
      </c>
      <c r="AA12" s="1">
        <v>3101</v>
      </c>
    </row>
    <row r="13" spans="1:27" ht="11.25">
      <c r="A13" s="2"/>
      <c r="B13" s="1" t="s">
        <v>184</v>
      </c>
      <c r="D13" s="1">
        <v>3606</v>
      </c>
      <c r="E13" s="1">
        <v>0</v>
      </c>
      <c r="G13" s="1">
        <v>0</v>
      </c>
      <c r="H13" s="1">
        <v>0</v>
      </c>
      <c r="I13" s="1">
        <v>4363</v>
      </c>
      <c r="J13" s="1">
        <v>0</v>
      </c>
      <c r="K13" s="1">
        <v>18000</v>
      </c>
      <c r="L13" s="1">
        <v>1803</v>
      </c>
      <c r="M13" s="1">
        <v>920</v>
      </c>
      <c r="N13" s="1">
        <v>0</v>
      </c>
      <c r="O13" s="1">
        <v>12303</v>
      </c>
      <c r="P13" s="1">
        <v>48502</v>
      </c>
      <c r="R13" s="1">
        <v>0</v>
      </c>
      <c r="S13" s="1">
        <v>10169</v>
      </c>
      <c r="U13" s="1">
        <v>27015</v>
      </c>
      <c r="V13" s="1">
        <v>0</v>
      </c>
      <c r="W13" s="1">
        <v>17760</v>
      </c>
      <c r="X13" s="1">
        <v>43772</v>
      </c>
      <c r="Y13" s="1">
        <v>0</v>
      </c>
      <c r="Z13" s="1">
        <v>950</v>
      </c>
      <c r="AA13" s="1">
        <v>0</v>
      </c>
    </row>
    <row r="14" spans="1:27" ht="11.25">
      <c r="A14" s="2"/>
      <c r="B14" s="1" t="s">
        <v>183</v>
      </c>
      <c r="D14" s="1">
        <v>31914</v>
      </c>
      <c r="E14" s="1">
        <v>36698</v>
      </c>
      <c r="G14" s="1">
        <v>0</v>
      </c>
      <c r="H14" s="1">
        <v>0</v>
      </c>
      <c r="I14" s="1">
        <v>36644</v>
      </c>
      <c r="J14" s="1">
        <v>3239</v>
      </c>
      <c r="K14" s="1">
        <v>116735</v>
      </c>
      <c r="L14" s="1">
        <v>8408</v>
      </c>
      <c r="M14" s="1">
        <v>373</v>
      </c>
      <c r="N14" s="1">
        <v>6629</v>
      </c>
      <c r="O14" s="1">
        <v>87754</v>
      </c>
      <c r="P14" s="1">
        <v>115905</v>
      </c>
      <c r="R14" s="1">
        <v>2656</v>
      </c>
      <c r="S14" s="1">
        <v>0</v>
      </c>
      <c r="U14" s="1">
        <v>269482</v>
      </c>
      <c r="V14" s="1">
        <v>0</v>
      </c>
      <c r="W14" s="1">
        <v>114998</v>
      </c>
      <c r="X14" s="1">
        <v>59819</v>
      </c>
      <c r="Y14" s="1">
        <v>0</v>
      </c>
      <c r="Z14" s="1">
        <v>0</v>
      </c>
      <c r="AA14" s="1">
        <v>0</v>
      </c>
    </row>
    <row r="15" spans="1:27" ht="11.25">
      <c r="A15" s="2"/>
      <c r="B15" s="1" t="s">
        <v>182</v>
      </c>
      <c r="D15" s="1">
        <v>21624</v>
      </c>
      <c r="E15" s="1">
        <v>10728</v>
      </c>
      <c r="G15" s="1">
        <v>0</v>
      </c>
      <c r="H15" s="1">
        <v>0</v>
      </c>
      <c r="I15" s="1">
        <v>7392</v>
      </c>
      <c r="J15" s="1">
        <v>23391</v>
      </c>
      <c r="K15" s="1">
        <v>54</v>
      </c>
      <c r="L15" s="1">
        <v>2861</v>
      </c>
      <c r="M15" s="1">
        <v>42</v>
      </c>
      <c r="N15" s="1">
        <v>0</v>
      </c>
      <c r="O15" s="1">
        <v>8468</v>
      </c>
      <c r="P15" s="1">
        <v>3005</v>
      </c>
      <c r="R15" s="1">
        <v>6</v>
      </c>
      <c r="S15" s="1">
        <v>30736</v>
      </c>
      <c r="U15" s="1">
        <v>77567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</row>
    <row r="16" spans="1:27" ht="11.25">
      <c r="A16" s="2"/>
      <c r="B16" s="1" t="s">
        <v>181</v>
      </c>
      <c r="D16" s="1">
        <v>6329</v>
      </c>
      <c r="E16" s="1">
        <v>0</v>
      </c>
      <c r="G16" s="1">
        <v>0</v>
      </c>
      <c r="H16" s="1">
        <v>0</v>
      </c>
      <c r="I16" s="1">
        <v>21528</v>
      </c>
      <c r="J16" s="1">
        <v>0</v>
      </c>
      <c r="K16" s="1">
        <v>0</v>
      </c>
      <c r="L16" s="1">
        <v>920</v>
      </c>
      <c r="M16" s="1">
        <v>409</v>
      </c>
      <c r="N16" s="1">
        <v>0</v>
      </c>
      <c r="O16" s="1">
        <v>5878</v>
      </c>
      <c r="P16" s="1">
        <v>29678</v>
      </c>
      <c r="R16" s="1">
        <v>0</v>
      </c>
      <c r="S16" s="1">
        <v>11305</v>
      </c>
      <c r="U16" s="1">
        <v>41482</v>
      </c>
      <c r="V16" s="1">
        <v>0</v>
      </c>
      <c r="W16" s="1">
        <v>0</v>
      </c>
      <c r="X16" s="1">
        <v>22183</v>
      </c>
      <c r="Y16" s="1">
        <v>0</v>
      </c>
      <c r="Z16" s="1">
        <v>1076</v>
      </c>
      <c r="AA16" s="1">
        <v>0</v>
      </c>
    </row>
    <row r="17" spans="1:27" ht="11.25">
      <c r="A17" s="2"/>
      <c r="B17" s="1" t="s">
        <v>180</v>
      </c>
      <c r="D17" s="1">
        <v>0</v>
      </c>
      <c r="E17" s="1">
        <v>2705</v>
      </c>
      <c r="G17" s="1">
        <v>0</v>
      </c>
      <c r="H17" s="1">
        <v>0</v>
      </c>
      <c r="I17" s="1">
        <v>26697</v>
      </c>
      <c r="J17" s="1">
        <v>2705</v>
      </c>
      <c r="K17" s="1">
        <v>162</v>
      </c>
      <c r="L17" s="1">
        <v>5036</v>
      </c>
      <c r="M17" s="1">
        <v>715</v>
      </c>
      <c r="N17" s="1">
        <v>0</v>
      </c>
      <c r="O17" s="1">
        <v>20495</v>
      </c>
      <c r="P17" s="1">
        <v>20831</v>
      </c>
      <c r="R17" s="1">
        <v>0</v>
      </c>
      <c r="S17" s="1">
        <v>0</v>
      </c>
      <c r="U17" s="1">
        <v>51699</v>
      </c>
      <c r="V17" s="1">
        <v>2116</v>
      </c>
      <c r="W17" s="1">
        <v>0</v>
      </c>
      <c r="X17" s="1">
        <v>25489</v>
      </c>
      <c r="Y17" s="1">
        <v>0</v>
      </c>
      <c r="Z17" s="1">
        <v>42</v>
      </c>
      <c r="AA17" s="1">
        <v>0</v>
      </c>
    </row>
    <row r="18" spans="1:27" ht="11.25">
      <c r="A18" s="2"/>
      <c r="B18" s="1" t="s">
        <v>179</v>
      </c>
      <c r="D18" s="1">
        <v>14695</v>
      </c>
      <c r="E18" s="1">
        <v>1112</v>
      </c>
      <c r="G18" s="1">
        <v>0</v>
      </c>
      <c r="H18" s="1">
        <v>0</v>
      </c>
      <c r="I18" s="1">
        <v>59927</v>
      </c>
      <c r="J18" s="1">
        <v>30928</v>
      </c>
      <c r="K18" s="1">
        <v>0</v>
      </c>
      <c r="L18" s="1">
        <v>2662</v>
      </c>
      <c r="M18" s="1">
        <v>138</v>
      </c>
      <c r="N18" s="1">
        <v>0</v>
      </c>
      <c r="O18" s="1">
        <v>32527</v>
      </c>
      <c r="P18" s="1">
        <v>73564</v>
      </c>
      <c r="R18" s="1">
        <v>0</v>
      </c>
      <c r="S18" s="1">
        <v>25050</v>
      </c>
      <c r="U18" s="1">
        <v>166072</v>
      </c>
      <c r="V18" s="1">
        <v>1785</v>
      </c>
      <c r="W18" s="1">
        <v>0</v>
      </c>
      <c r="X18" s="1">
        <v>47696</v>
      </c>
      <c r="Y18" s="1">
        <v>0</v>
      </c>
      <c r="Z18" s="1">
        <v>0</v>
      </c>
      <c r="AA18" s="1">
        <v>0</v>
      </c>
    </row>
    <row r="19" spans="1:27" ht="11.25">
      <c r="A19" s="2"/>
      <c r="B19" s="1" t="s">
        <v>178</v>
      </c>
      <c r="D19" s="1">
        <v>155446</v>
      </c>
      <c r="E19" s="1">
        <v>3282</v>
      </c>
      <c r="G19" s="1">
        <v>0</v>
      </c>
      <c r="H19" s="1">
        <v>15170</v>
      </c>
      <c r="I19" s="1">
        <v>12723</v>
      </c>
      <c r="J19" s="1">
        <v>0</v>
      </c>
      <c r="K19" s="1">
        <v>267324</v>
      </c>
      <c r="L19" s="1">
        <v>15771</v>
      </c>
      <c r="M19" s="1">
        <v>0</v>
      </c>
      <c r="N19" s="1">
        <v>8306</v>
      </c>
      <c r="O19" s="1">
        <v>49734</v>
      </c>
      <c r="P19" s="1">
        <v>38543</v>
      </c>
      <c r="R19" s="1">
        <v>51909</v>
      </c>
      <c r="S19" s="1">
        <v>198274</v>
      </c>
      <c r="U19" s="1">
        <v>154346</v>
      </c>
      <c r="V19" s="1">
        <v>27208</v>
      </c>
      <c r="W19" s="1">
        <v>267324</v>
      </c>
      <c r="X19" s="1">
        <v>117420</v>
      </c>
      <c r="Y19" s="1">
        <v>0</v>
      </c>
      <c r="Z19" s="1">
        <v>0</v>
      </c>
      <c r="AA19" s="1">
        <v>0</v>
      </c>
    </row>
    <row r="20" spans="1:27" ht="11.25">
      <c r="A20" s="2"/>
      <c r="B20" s="1" t="s">
        <v>176</v>
      </c>
      <c r="D20" s="1">
        <v>106085</v>
      </c>
      <c r="E20" s="1">
        <v>0</v>
      </c>
      <c r="G20" s="1">
        <v>0</v>
      </c>
      <c r="H20" s="1">
        <v>0</v>
      </c>
      <c r="I20" s="1">
        <v>28728</v>
      </c>
      <c r="J20" s="1">
        <v>23860</v>
      </c>
      <c r="K20" s="1">
        <v>51008</v>
      </c>
      <c r="L20" s="1">
        <v>7873</v>
      </c>
      <c r="M20" s="1">
        <v>0</v>
      </c>
      <c r="N20" s="1">
        <v>0</v>
      </c>
      <c r="O20" s="1">
        <v>31703</v>
      </c>
      <c r="P20" s="1">
        <v>16786</v>
      </c>
      <c r="R20" s="1">
        <v>1454</v>
      </c>
      <c r="S20" s="1">
        <v>0</v>
      </c>
      <c r="U20" s="1">
        <v>178735</v>
      </c>
      <c r="V20" s="1">
        <v>4261</v>
      </c>
      <c r="W20" s="1">
        <v>3300</v>
      </c>
      <c r="X20" s="1">
        <v>53087</v>
      </c>
      <c r="Y20" s="1">
        <v>18710</v>
      </c>
      <c r="Z20" s="1">
        <v>7951</v>
      </c>
      <c r="AA20" s="1">
        <v>0</v>
      </c>
    </row>
    <row r="21" spans="1:27" ht="11.25">
      <c r="A21" s="2"/>
      <c r="B21" s="1" t="s">
        <v>174</v>
      </c>
      <c r="D21" s="1">
        <v>37287</v>
      </c>
      <c r="E21" s="1">
        <v>26667</v>
      </c>
      <c r="G21" s="1">
        <v>0</v>
      </c>
      <c r="H21" s="1">
        <v>685</v>
      </c>
      <c r="I21" s="1">
        <v>16089</v>
      </c>
      <c r="J21" s="1">
        <v>7350</v>
      </c>
      <c r="K21" s="1">
        <v>1605</v>
      </c>
      <c r="L21" s="1">
        <v>2212</v>
      </c>
      <c r="M21" s="1">
        <v>0</v>
      </c>
      <c r="N21" s="1">
        <v>1370</v>
      </c>
      <c r="O21" s="1">
        <v>15867</v>
      </c>
      <c r="P21" s="1">
        <v>68089</v>
      </c>
      <c r="R21" s="1">
        <v>2584</v>
      </c>
      <c r="S21" s="1">
        <v>174</v>
      </c>
      <c r="U21" s="1">
        <v>116789</v>
      </c>
      <c r="V21" s="1">
        <v>0</v>
      </c>
      <c r="W21" s="1">
        <v>0</v>
      </c>
      <c r="X21" s="1">
        <v>60432</v>
      </c>
      <c r="Y21" s="1">
        <v>0</v>
      </c>
      <c r="Z21" s="1">
        <v>0</v>
      </c>
      <c r="AA21" s="1">
        <v>0</v>
      </c>
    </row>
    <row r="22" spans="1:27" ht="11.25">
      <c r="A22" s="2"/>
      <c r="B22" s="1" t="s">
        <v>172</v>
      </c>
      <c r="D22" s="1">
        <v>27580</v>
      </c>
      <c r="E22" s="1">
        <v>0</v>
      </c>
      <c r="G22" s="1">
        <v>0</v>
      </c>
      <c r="H22" s="1">
        <v>0</v>
      </c>
      <c r="I22" s="1">
        <v>3732</v>
      </c>
      <c r="J22" s="1">
        <v>0</v>
      </c>
      <c r="K22" s="1">
        <v>3059</v>
      </c>
      <c r="L22" s="1">
        <v>337</v>
      </c>
      <c r="M22" s="1">
        <v>114</v>
      </c>
      <c r="N22" s="1">
        <v>96</v>
      </c>
      <c r="O22" s="1">
        <v>3089</v>
      </c>
      <c r="P22" s="1">
        <v>32845</v>
      </c>
      <c r="R22" s="1">
        <v>0</v>
      </c>
      <c r="S22" s="1">
        <v>68389</v>
      </c>
      <c r="U22" s="1">
        <v>23391</v>
      </c>
      <c r="V22" s="1">
        <v>2614</v>
      </c>
      <c r="W22" s="1">
        <v>3059</v>
      </c>
      <c r="X22" s="1">
        <v>29510</v>
      </c>
      <c r="Y22" s="1">
        <v>6551</v>
      </c>
      <c r="Z22" s="1">
        <v>90</v>
      </c>
      <c r="AA22" s="1">
        <v>5637</v>
      </c>
    </row>
    <row r="23" spans="1:27" ht="11.25">
      <c r="A23" s="2"/>
      <c r="B23" s="1" t="s">
        <v>170</v>
      </c>
      <c r="D23" s="1">
        <v>74766</v>
      </c>
      <c r="E23" s="1">
        <v>31673</v>
      </c>
      <c r="G23" s="1">
        <v>0</v>
      </c>
      <c r="H23" s="1">
        <v>0</v>
      </c>
      <c r="I23" s="1">
        <v>39595</v>
      </c>
      <c r="J23" s="1">
        <v>1370</v>
      </c>
      <c r="K23" s="1">
        <v>10560</v>
      </c>
      <c r="L23" s="1">
        <v>6281</v>
      </c>
      <c r="M23" s="1">
        <v>631</v>
      </c>
      <c r="N23" s="1">
        <v>40214</v>
      </c>
      <c r="O23" s="1">
        <v>23163</v>
      </c>
      <c r="P23" s="1">
        <v>194638</v>
      </c>
      <c r="R23" s="1">
        <v>35995</v>
      </c>
      <c r="S23" s="1">
        <v>75607</v>
      </c>
      <c r="U23" s="1">
        <v>230963</v>
      </c>
      <c r="V23" s="1">
        <v>34522</v>
      </c>
      <c r="W23" s="1">
        <v>9796</v>
      </c>
      <c r="X23" s="1">
        <v>147609</v>
      </c>
      <c r="Y23" s="1">
        <v>0</v>
      </c>
      <c r="Z23" s="1">
        <v>0</v>
      </c>
      <c r="AA23" s="1">
        <v>0</v>
      </c>
    </row>
    <row r="24" spans="1:27" ht="11.25">
      <c r="A24" s="2"/>
      <c r="B24" s="1" t="s">
        <v>168</v>
      </c>
      <c r="D24" s="1">
        <v>260226</v>
      </c>
      <c r="E24" s="1">
        <v>0</v>
      </c>
      <c r="G24" s="1">
        <v>0</v>
      </c>
      <c r="H24" s="1">
        <v>90224</v>
      </c>
      <c r="I24" s="1">
        <v>9015</v>
      </c>
      <c r="J24" s="1">
        <v>0</v>
      </c>
      <c r="K24" s="1">
        <v>0</v>
      </c>
      <c r="L24" s="1">
        <v>0</v>
      </c>
      <c r="M24" s="1">
        <v>3426</v>
      </c>
      <c r="N24" s="1">
        <v>5217</v>
      </c>
      <c r="O24" s="1">
        <v>35622</v>
      </c>
      <c r="P24" s="1">
        <v>67211</v>
      </c>
      <c r="R24" s="1">
        <v>0</v>
      </c>
      <c r="S24" s="1">
        <v>38681</v>
      </c>
      <c r="U24" s="1">
        <v>470941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</row>
    <row r="25" spans="1:27" ht="11.25">
      <c r="A25" s="2"/>
      <c r="B25" s="1" t="s">
        <v>167</v>
      </c>
      <c r="D25" s="1">
        <v>9917</v>
      </c>
      <c r="E25" s="1">
        <v>2705</v>
      </c>
      <c r="G25" s="1">
        <v>0</v>
      </c>
      <c r="H25" s="1">
        <v>0</v>
      </c>
      <c r="I25" s="1">
        <v>0</v>
      </c>
      <c r="J25" s="1">
        <v>2717</v>
      </c>
      <c r="K25" s="1">
        <v>0</v>
      </c>
      <c r="L25" s="1">
        <v>0</v>
      </c>
      <c r="M25" s="1">
        <v>0</v>
      </c>
      <c r="N25" s="1">
        <v>120</v>
      </c>
      <c r="O25" s="1">
        <v>2801</v>
      </c>
      <c r="P25" s="1">
        <v>3366</v>
      </c>
      <c r="R25" s="1">
        <v>0</v>
      </c>
      <c r="S25" s="1">
        <v>0</v>
      </c>
      <c r="U25" s="1">
        <v>13853</v>
      </c>
      <c r="V25" s="1">
        <v>4405</v>
      </c>
      <c r="W25" s="1">
        <v>0</v>
      </c>
      <c r="X25" s="1">
        <v>3366</v>
      </c>
      <c r="Y25" s="1">
        <v>0</v>
      </c>
      <c r="Z25" s="1">
        <v>0</v>
      </c>
      <c r="AA25" s="1">
        <v>0</v>
      </c>
    </row>
    <row r="26" spans="1:27" ht="11.25">
      <c r="A26" s="2"/>
      <c r="B26" s="1" t="s">
        <v>165</v>
      </c>
      <c r="D26" s="1">
        <v>0</v>
      </c>
      <c r="E26" s="1">
        <v>0</v>
      </c>
      <c r="G26" s="1">
        <v>0</v>
      </c>
      <c r="H26" s="1">
        <v>0</v>
      </c>
      <c r="I26" s="1">
        <v>4231</v>
      </c>
      <c r="J26" s="1">
        <v>0</v>
      </c>
      <c r="K26" s="1">
        <v>1220</v>
      </c>
      <c r="L26" s="1">
        <v>1346</v>
      </c>
      <c r="M26" s="1">
        <v>12</v>
      </c>
      <c r="N26" s="1">
        <v>0</v>
      </c>
      <c r="O26" s="1">
        <v>1815</v>
      </c>
      <c r="P26" s="1">
        <v>2476</v>
      </c>
      <c r="R26" s="1">
        <v>0</v>
      </c>
      <c r="S26" s="1">
        <v>12177</v>
      </c>
      <c r="U26" s="1">
        <v>9400</v>
      </c>
      <c r="V26" s="1">
        <v>1701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</row>
    <row r="27" spans="1:27" ht="11.25">
      <c r="A27" s="2"/>
      <c r="B27" s="1" t="s">
        <v>164</v>
      </c>
      <c r="D27" s="1">
        <v>168</v>
      </c>
      <c r="E27" s="1">
        <v>0</v>
      </c>
      <c r="G27" s="1">
        <v>0</v>
      </c>
      <c r="H27" s="1">
        <v>0</v>
      </c>
      <c r="I27" s="1">
        <v>6665</v>
      </c>
      <c r="J27" s="1">
        <v>8108</v>
      </c>
      <c r="K27" s="1">
        <v>0</v>
      </c>
      <c r="L27" s="1">
        <v>162</v>
      </c>
      <c r="M27" s="1">
        <v>6</v>
      </c>
      <c r="N27" s="1">
        <v>781</v>
      </c>
      <c r="O27" s="1">
        <v>4886</v>
      </c>
      <c r="P27" s="1">
        <v>7489</v>
      </c>
      <c r="R27" s="1">
        <v>0</v>
      </c>
      <c r="S27" s="1">
        <v>5812</v>
      </c>
      <c r="U27" s="1">
        <v>28266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</row>
    <row r="28" spans="1:27" ht="11.25">
      <c r="A28" s="2"/>
      <c r="B28" s="1" t="s">
        <v>163</v>
      </c>
      <c r="D28" s="1">
        <v>102743</v>
      </c>
      <c r="E28" s="1">
        <v>0</v>
      </c>
      <c r="G28" s="1">
        <v>0</v>
      </c>
      <c r="H28" s="1">
        <v>0</v>
      </c>
      <c r="I28" s="1">
        <v>45833</v>
      </c>
      <c r="J28" s="1">
        <v>0</v>
      </c>
      <c r="K28" s="1">
        <v>53700</v>
      </c>
      <c r="L28" s="1">
        <v>0</v>
      </c>
      <c r="M28" s="1">
        <v>0</v>
      </c>
      <c r="N28" s="1">
        <v>0</v>
      </c>
      <c r="O28" s="1">
        <v>44559</v>
      </c>
      <c r="P28" s="1">
        <v>44829</v>
      </c>
      <c r="R28" s="1">
        <v>0</v>
      </c>
      <c r="S28" s="1">
        <v>121855</v>
      </c>
      <c r="U28" s="1">
        <v>291665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</row>
    <row r="29" spans="1:27" ht="11.25">
      <c r="A29" s="2"/>
      <c r="B29" s="1" t="s">
        <v>162</v>
      </c>
      <c r="D29" s="1">
        <v>35448</v>
      </c>
      <c r="E29" s="1">
        <v>2440</v>
      </c>
      <c r="G29" s="1">
        <v>0</v>
      </c>
      <c r="H29" s="1">
        <v>5710</v>
      </c>
      <c r="I29" s="1">
        <v>9274</v>
      </c>
      <c r="J29" s="1">
        <v>6437</v>
      </c>
      <c r="K29" s="1">
        <v>5024</v>
      </c>
      <c r="L29" s="1">
        <v>4484</v>
      </c>
      <c r="M29" s="1">
        <v>2999</v>
      </c>
      <c r="N29" s="1">
        <v>8985</v>
      </c>
      <c r="O29" s="1">
        <v>34288</v>
      </c>
      <c r="P29" s="1">
        <v>1364</v>
      </c>
      <c r="R29" s="1">
        <v>102</v>
      </c>
      <c r="S29" s="1">
        <v>118556</v>
      </c>
      <c r="U29" s="1">
        <v>111428</v>
      </c>
      <c r="V29" s="1">
        <v>5024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</row>
    <row r="30" spans="1:27" ht="11.25">
      <c r="A30" s="2"/>
      <c r="B30" s="1" t="s">
        <v>160</v>
      </c>
      <c r="D30" s="1">
        <v>8685</v>
      </c>
      <c r="E30" s="1">
        <v>22075</v>
      </c>
      <c r="G30" s="1">
        <v>0</v>
      </c>
      <c r="H30" s="1">
        <v>0</v>
      </c>
      <c r="I30" s="1">
        <v>15085</v>
      </c>
      <c r="J30" s="1">
        <v>1436</v>
      </c>
      <c r="K30" s="1">
        <v>0</v>
      </c>
      <c r="L30" s="1">
        <v>3366</v>
      </c>
      <c r="M30" s="1">
        <v>0</v>
      </c>
      <c r="N30" s="1">
        <v>0</v>
      </c>
      <c r="O30" s="1">
        <v>11918</v>
      </c>
      <c r="P30" s="1">
        <v>67061</v>
      </c>
      <c r="R30" s="1">
        <v>0</v>
      </c>
      <c r="S30" s="1">
        <v>14232</v>
      </c>
      <c r="U30" s="1">
        <v>62986</v>
      </c>
      <c r="V30" s="1">
        <v>2392</v>
      </c>
      <c r="W30" s="1">
        <v>0</v>
      </c>
      <c r="X30" s="1">
        <v>64248</v>
      </c>
      <c r="Y30" s="1">
        <v>0</v>
      </c>
      <c r="Z30" s="1">
        <v>0</v>
      </c>
      <c r="AA30" s="1">
        <v>0</v>
      </c>
    </row>
    <row r="31" spans="1:27" ht="11.25">
      <c r="A31" s="2"/>
      <c r="B31" s="1" t="s">
        <v>159</v>
      </c>
      <c r="D31" s="1">
        <v>13775</v>
      </c>
      <c r="E31" s="1">
        <v>0</v>
      </c>
      <c r="G31" s="1">
        <v>0</v>
      </c>
      <c r="H31" s="1">
        <v>0</v>
      </c>
      <c r="I31" s="1">
        <v>28151</v>
      </c>
      <c r="J31" s="1">
        <v>0</v>
      </c>
      <c r="K31" s="1">
        <v>0</v>
      </c>
      <c r="L31" s="1">
        <v>2362</v>
      </c>
      <c r="M31" s="1">
        <v>54</v>
      </c>
      <c r="N31" s="1">
        <v>1923</v>
      </c>
      <c r="O31" s="1">
        <v>17003</v>
      </c>
      <c r="P31" s="1">
        <v>59446</v>
      </c>
      <c r="R31" s="1">
        <v>0</v>
      </c>
      <c r="S31" s="1">
        <v>42762</v>
      </c>
      <c r="U31" s="1">
        <v>78222</v>
      </c>
      <c r="V31" s="1">
        <v>0</v>
      </c>
      <c r="W31" s="1">
        <v>0</v>
      </c>
      <c r="X31" s="1">
        <v>44493</v>
      </c>
      <c r="Y31" s="1">
        <v>0</v>
      </c>
      <c r="Z31" s="1">
        <v>0</v>
      </c>
      <c r="AA31" s="1">
        <v>0</v>
      </c>
    </row>
    <row r="32" spans="1:27" ht="11.25">
      <c r="A32" s="2"/>
      <c r="B32" s="1" t="s">
        <v>158</v>
      </c>
      <c r="D32" s="1">
        <v>0</v>
      </c>
      <c r="E32" s="1">
        <v>23596</v>
      </c>
      <c r="G32" s="1">
        <v>0</v>
      </c>
      <c r="H32" s="1">
        <v>0</v>
      </c>
      <c r="I32" s="1">
        <v>26234</v>
      </c>
      <c r="J32" s="1">
        <v>0</v>
      </c>
      <c r="K32" s="1">
        <v>2723</v>
      </c>
      <c r="L32" s="1">
        <v>120</v>
      </c>
      <c r="M32" s="1">
        <v>0</v>
      </c>
      <c r="N32" s="1">
        <v>0</v>
      </c>
      <c r="O32" s="1">
        <v>10133</v>
      </c>
      <c r="P32" s="1">
        <v>20675</v>
      </c>
      <c r="R32" s="1">
        <v>0</v>
      </c>
      <c r="S32" s="1">
        <v>63852</v>
      </c>
      <c r="U32" s="1">
        <v>61676</v>
      </c>
      <c r="V32" s="1">
        <v>1815</v>
      </c>
      <c r="W32" s="1">
        <v>2723</v>
      </c>
      <c r="X32" s="1">
        <v>17267</v>
      </c>
      <c r="Y32" s="1">
        <v>0</v>
      </c>
      <c r="Z32" s="1">
        <v>0</v>
      </c>
      <c r="AA32" s="1">
        <v>0</v>
      </c>
    </row>
    <row r="33" spans="1:27" ht="11.25">
      <c r="A33" s="2"/>
      <c r="B33" s="1" t="s">
        <v>157</v>
      </c>
      <c r="D33" s="1">
        <v>104636</v>
      </c>
      <c r="E33" s="1">
        <v>52510</v>
      </c>
      <c r="G33" s="1">
        <v>0</v>
      </c>
      <c r="H33" s="1">
        <v>0</v>
      </c>
      <c r="I33" s="1">
        <v>62674</v>
      </c>
      <c r="J33" s="1">
        <v>0</v>
      </c>
      <c r="K33" s="1">
        <v>0</v>
      </c>
      <c r="L33" s="1">
        <v>3744</v>
      </c>
      <c r="M33" s="1">
        <v>48</v>
      </c>
      <c r="N33" s="1">
        <v>5517</v>
      </c>
      <c r="O33" s="1">
        <v>22694</v>
      </c>
      <c r="P33" s="1">
        <v>115328</v>
      </c>
      <c r="R33" s="1">
        <v>20525</v>
      </c>
      <c r="S33" s="1">
        <v>60696</v>
      </c>
      <c r="U33" s="1">
        <v>294586</v>
      </c>
      <c r="V33" s="1">
        <v>0</v>
      </c>
      <c r="W33" s="1">
        <v>0</v>
      </c>
      <c r="X33" s="1">
        <v>45328</v>
      </c>
      <c r="Y33" s="1">
        <v>0</v>
      </c>
      <c r="Z33" s="1">
        <v>0</v>
      </c>
      <c r="AA33" s="1">
        <v>27238</v>
      </c>
    </row>
    <row r="34" spans="1:27" ht="11.25">
      <c r="A34" s="2"/>
      <c r="B34" s="1" t="s">
        <v>156</v>
      </c>
      <c r="D34" s="1">
        <v>0</v>
      </c>
      <c r="E34" s="1">
        <v>0</v>
      </c>
      <c r="G34" s="1">
        <v>0</v>
      </c>
      <c r="H34" s="1">
        <v>0</v>
      </c>
      <c r="I34" s="1">
        <v>82621</v>
      </c>
      <c r="J34" s="1">
        <v>2620</v>
      </c>
      <c r="K34" s="1">
        <v>0</v>
      </c>
      <c r="L34" s="1">
        <v>1677</v>
      </c>
      <c r="M34" s="1">
        <v>415</v>
      </c>
      <c r="N34" s="1">
        <v>0</v>
      </c>
      <c r="O34" s="1">
        <v>39252</v>
      </c>
      <c r="P34" s="1">
        <v>37509</v>
      </c>
      <c r="R34" s="1">
        <v>0</v>
      </c>
      <c r="S34" s="1">
        <v>70006</v>
      </c>
      <c r="U34" s="1">
        <v>123292</v>
      </c>
      <c r="V34" s="1">
        <v>11912</v>
      </c>
      <c r="W34" s="1">
        <v>0</v>
      </c>
      <c r="X34" s="1">
        <v>26270</v>
      </c>
      <c r="Y34" s="1">
        <v>0</v>
      </c>
      <c r="Z34" s="1">
        <v>2620</v>
      </c>
      <c r="AA34" s="1">
        <v>0</v>
      </c>
    </row>
    <row r="35" spans="1:27" ht="11.25">
      <c r="A35" s="2"/>
      <c r="B35" s="1" t="s">
        <v>155</v>
      </c>
      <c r="D35" s="1">
        <v>0</v>
      </c>
      <c r="E35" s="1">
        <v>0</v>
      </c>
      <c r="G35" s="1">
        <v>0</v>
      </c>
      <c r="H35" s="1">
        <v>0</v>
      </c>
      <c r="I35" s="1">
        <v>30201</v>
      </c>
      <c r="J35" s="1">
        <v>5842</v>
      </c>
      <c r="K35" s="1">
        <v>0</v>
      </c>
      <c r="L35" s="1">
        <v>343</v>
      </c>
      <c r="M35" s="1">
        <v>96</v>
      </c>
      <c r="N35" s="1">
        <v>0</v>
      </c>
      <c r="O35" s="1">
        <v>21913</v>
      </c>
      <c r="P35" s="1">
        <v>17321</v>
      </c>
      <c r="R35" s="1">
        <v>0</v>
      </c>
      <c r="S35" s="1">
        <v>36980</v>
      </c>
      <c r="U35" s="1">
        <v>59933</v>
      </c>
      <c r="V35" s="1">
        <v>0</v>
      </c>
      <c r="W35" s="1">
        <v>0</v>
      </c>
      <c r="X35" s="1">
        <v>15783</v>
      </c>
      <c r="Y35" s="1">
        <v>0</v>
      </c>
      <c r="Z35" s="1">
        <v>0</v>
      </c>
      <c r="AA35" s="1">
        <v>0</v>
      </c>
    </row>
    <row r="36" spans="1:27" ht="11.25">
      <c r="A36" s="2"/>
      <c r="B36" s="1" t="s">
        <v>154</v>
      </c>
      <c r="D36" s="1">
        <v>0</v>
      </c>
      <c r="E36" s="1">
        <v>0</v>
      </c>
      <c r="G36" s="1">
        <v>0</v>
      </c>
      <c r="H36" s="1">
        <v>0</v>
      </c>
      <c r="I36" s="1">
        <v>31114</v>
      </c>
      <c r="J36" s="1">
        <v>0</v>
      </c>
      <c r="K36" s="1">
        <v>258</v>
      </c>
      <c r="L36" s="1">
        <v>3522</v>
      </c>
      <c r="M36" s="1">
        <v>703</v>
      </c>
      <c r="N36" s="1">
        <v>325</v>
      </c>
      <c r="O36" s="1">
        <v>14544</v>
      </c>
      <c r="P36" s="1">
        <v>7140</v>
      </c>
      <c r="R36" s="1">
        <v>23572</v>
      </c>
      <c r="S36" s="1">
        <v>30417</v>
      </c>
      <c r="U36" s="1">
        <v>57607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</row>
    <row r="37" spans="1:27" ht="11.25">
      <c r="A37" s="2"/>
      <c r="B37" s="1" t="s">
        <v>153</v>
      </c>
      <c r="D37" s="1">
        <v>72103</v>
      </c>
      <c r="E37" s="1">
        <v>106295</v>
      </c>
      <c r="G37" s="1">
        <v>0</v>
      </c>
      <c r="H37" s="1">
        <v>0</v>
      </c>
      <c r="I37" s="1">
        <v>39901</v>
      </c>
      <c r="J37" s="1">
        <v>12068</v>
      </c>
      <c r="K37" s="1">
        <v>998</v>
      </c>
      <c r="L37" s="1">
        <v>11383</v>
      </c>
      <c r="M37" s="1">
        <v>96</v>
      </c>
      <c r="N37" s="1">
        <v>7621</v>
      </c>
      <c r="O37" s="1">
        <v>76389</v>
      </c>
      <c r="P37" s="1">
        <v>32298</v>
      </c>
      <c r="R37" s="1">
        <v>343</v>
      </c>
      <c r="S37" s="1">
        <v>153336</v>
      </c>
      <c r="U37" s="1">
        <v>343959</v>
      </c>
      <c r="V37" s="1">
        <v>15194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</row>
    <row r="38" spans="1:27" ht="11.25">
      <c r="A38" s="2"/>
      <c r="B38" s="1" t="s">
        <v>152</v>
      </c>
      <c r="D38" s="1">
        <v>8703</v>
      </c>
      <c r="E38" s="1">
        <v>5926</v>
      </c>
      <c r="G38" s="1">
        <v>0</v>
      </c>
      <c r="H38" s="1">
        <v>0</v>
      </c>
      <c r="I38" s="1">
        <v>32683</v>
      </c>
      <c r="J38" s="1">
        <v>6467</v>
      </c>
      <c r="K38" s="1">
        <v>12</v>
      </c>
      <c r="L38" s="1">
        <v>3937</v>
      </c>
      <c r="M38" s="1">
        <v>48</v>
      </c>
      <c r="N38" s="1">
        <v>595</v>
      </c>
      <c r="O38" s="1">
        <v>12074</v>
      </c>
      <c r="P38" s="1">
        <v>28043</v>
      </c>
      <c r="R38" s="1">
        <v>0</v>
      </c>
      <c r="S38" s="1">
        <v>28578</v>
      </c>
      <c r="U38" s="1">
        <v>75145</v>
      </c>
      <c r="V38" s="1">
        <v>0</v>
      </c>
      <c r="W38" s="1">
        <v>0</v>
      </c>
      <c r="X38" s="1">
        <v>23343</v>
      </c>
      <c r="Y38" s="1">
        <v>0</v>
      </c>
      <c r="Z38" s="1">
        <v>0</v>
      </c>
      <c r="AA38" s="1">
        <v>0</v>
      </c>
    </row>
    <row r="39" spans="1:27" ht="11.25">
      <c r="A39" s="2"/>
      <c r="B39" s="1" t="s">
        <v>150</v>
      </c>
      <c r="D39" s="1">
        <v>18181</v>
      </c>
      <c r="E39" s="1">
        <v>57709</v>
      </c>
      <c r="G39" s="1">
        <v>0</v>
      </c>
      <c r="H39" s="1">
        <v>0</v>
      </c>
      <c r="I39" s="1">
        <v>67229</v>
      </c>
      <c r="J39" s="1">
        <v>0</v>
      </c>
      <c r="K39" s="1">
        <v>23199</v>
      </c>
      <c r="L39" s="1">
        <v>1959</v>
      </c>
      <c r="M39" s="1">
        <v>0</v>
      </c>
      <c r="N39" s="1">
        <v>667</v>
      </c>
      <c r="O39" s="1">
        <v>26048</v>
      </c>
      <c r="P39" s="1">
        <v>12423</v>
      </c>
      <c r="R39" s="1">
        <v>0</v>
      </c>
      <c r="S39" s="1">
        <v>70757</v>
      </c>
      <c r="U39" s="1">
        <v>114631</v>
      </c>
      <c r="V39" s="1">
        <v>2013</v>
      </c>
      <c r="W39" s="1">
        <v>23199</v>
      </c>
      <c r="X39" s="1">
        <v>64735</v>
      </c>
      <c r="Y39" s="1">
        <v>2837</v>
      </c>
      <c r="Z39" s="1">
        <v>0</v>
      </c>
      <c r="AA39" s="1">
        <v>0</v>
      </c>
    </row>
    <row r="40" spans="1:27" ht="11.25">
      <c r="A40" s="2"/>
      <c r="B40" s="1" t="s">
        <v>149</v>
      </c>
      <c r="D40" s="1">
        <v>13252</v>
      </c>
      <c r="E40" s="1">
        <v>0</v>
      </c>
      <c r="G40" s="1">
        <v>0</v>
      </c>
      <c r="H40" s="1">
        <v>0</v>
      </c>
      <c r="I40" s="1">
        <v>31427</v>
      </c>
      <c r="J40" s="1">
        <v>7681</v>
      </c>
      <c r="K40" s="1">
        <v>0</v>
      </c>
      <c r="L40" s="1">
        <v>2080</v>
      </c>
      <c r="M40" s="1">
        <v>0</v>
      </c>
      <c r="N40" s="1">
        <v>1503</v>
      </c>
      <c r="O40" s="1">
        <v>9280</v>
      </c>
      <c r="P40" s="1">
        <v>9201</v>
      </c>
      <c r="R40" s="1">
        <v>0</v>
      </c>
      <c r="S40" s="1">
        <v>25868</v>
      </c>
      <c r="U40" s="1">
        <v>69699</v>
      </c>
      <c r="V40" s="1">
        <v>4724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</row>
    <row r="41" spans="1:27" ht="11.25">
      <c r="A41" s="2"/>
      <c r="B41" s="1" t="s">
        <v>148</v>
      </c>
      <c r="D41" s="1">
        <v>83288</v>
      </c>
      <c r="E41" s="1">
        <v>149460</v>
      </c>
      <c r="G41" s="1">
        <v>0</v>
      </c>
      <c r="H41" s="1">
        <v>1016</v>
      </c>
      <c r="I41" s="1">
        <v>19076</v>
      </c>
      <c r="J41" s="1">
        <v>0</v>
      </c>
      <c r="K41" s="1">
        <v>0</v>
      </c>
      <c r="L41" s="1">
        <v>9833</v>
      </c>
      <c r="M41" s="1">
        <v>0</v>
      </c>
      <c r="N41" s="1">
        <v>439</v>
      </c>
      <c r="O41" s="1">
        <v>34240</v>
      </c>
      <c r="P41" s="1">
        <v>138816</v>
      </c>
      <c r="R41" s="1">
        <v>0</v>
      </c>
      <c r="S41" s="1">
        <v>0</v>
      </c>
      <c r="U41" s="1">
        <v>281238</v>
      </c>
      <c r="V41" s="1">
        <v>17105</v>
      </c>
      <c r="W41" s="1">
        <v>69062</v>
      </c>
      <c r="X41" s="1">
        <v>65847</v>
      </c>
      <c r="Y41" s="1">
        <v>0</v>
      </c>
      <c r="Z41" s="1">
        <v>0</v>
      </c>
      <c r="AA41" s="1">
        <v>2915</v>
      </c>
    </row>
    <row r="42" spans="1:27" ht="11.25">
      <c r="A42" s="2"/>
      <c r="B42" s="1" t="s">
        <v>147</v>
      </c>
      <c r="D42" s="1">
        <v>74814</v>
      </c>
      <c r="E42" s="1">
        <v>6725</v>
      </c>
      <c r="G42" s="1">
        <v>0</v>
      </c>
      <c r="H42" s="1">
        <v>0</v>
      </c>
      <c r="I42" s="1">
        <v>123917</v>
      </c>
      <c r="J42" s="1">
        <v>0</v>
      </c>
      <c r="K42" s="1">
        <v>15722</v>
      </c>
      <c r="L42" s="1">
        <v>769</v>
      </c>
      <c r="M42" s="1">
        <v>0</v>
      </c>
      <c r="N42" s="1">
        <v>1112</v>
      </c>
      <c r="O42" s="1">
        <v>22267</v>
      </c>
      <c r="P42" s="1">
        <v>131213</v>
      </c>
      <c r="R42" s="1">
        <v>16414</v>
      </c>
      <c r="S42" s="1">
        <v>88529</v>
      </c>
      <c r="U42" s="1">
        <v>266789</v>
      </c>
      <c r="V42" s="1">
        <v>17904</v>
      </c>
      <c r="W42" s="1">
        <v>15722</v>
      </c>
      <c r="X42" s="1">
        <v>76124</v>
      </c>
      <c r="Y42" s="1">
        <v>0</v>
      </c>
      <c r="Z42" s="1">
        <v>0</v>
      </c>
      <c r="AA42" s="1">
        <v>0</v>
      </c>
    </row>
    <row r="43" spans="1:27" ht="11.25">
      <c r="A43" s="2"/>
      <c r="B43" s="1" t="s">
        <v>146</v>
      </c>
      <c r="D43" s="1">
        <v>8835</v>
      </c>
      <c r="E43" s="1">
        <v>0</v>
      </c>
      <c r="G43" s="1">
        <v>0</v>
      </c>
      <c r="H43" s="1">
        <v>75151</v>
      </c>
      <c r="I43" s="1">
        <v>19371</v>
      </c>
      <c r="J43" s="1">
        <v>0</v>
      </c>
      <c r="K43" s="1">
        <v>86648</v>
      </c>
      <c r="L43" s="1">
        <v>0</v>
      </c>
      <c r="M43" s="1">
        <v>769</v>
      </c>
      <c r="N43" s="1">
        <v>5103</v>
      </c>
      <c r="O43" s="1">
        <v>26511</v>
      </c>
      <c r="P43" s="1">
        <v>162460</v>
      </c>
      <c r="R43" s="1">
        <v>3041</v>
      </c>
      <c r="S43" s="1">
        <v>57325</v>
      </c>
      <c r="U43" s="1">
        <v>222435</v>
      </c>
      <c r="V43" s="1">
        <v>14064</v>
      </c>
      <c r="W43" s="1">
        <v>86648</v>
      </c>
      <c r="X43" s="1">
        <v>61700</v>
      </c>
      <c r="Y43" s="1">
        <v>0</v>
      </c>
      <c r="Z43" s="1">
        <v>0</v>
      </c>
      <c r="AA43" s="1">
        <v>0</v>
      </c>
    </row>
    <row r="44" spans="1:27" ht="11.25">
      <c r="A44" s="2"/>
      <c r="B44" s="1" t="s">
        <v>145</v>
      </c>
      <c r="D44" s="1">
        <v>21648</v>
      </c>
      <c r="E44" s="1">
        <v>57541</v>
      </c>
      <c r="G44" s="1">
        <v>0</v>
      </c>
      <c r="H44" s="1">
        <v>210</v>
      </c>
      <c r="I44" s="1">
        <v>71743</v>
      </c>
      <c r="J44" s="1">
        <v>12772</v>
      </c>
      <c r="K44" s="1">
        <v>111223</v>
      </c>
      <c r="L44" s="1">
        <v>11095</v>
      </c>
      <c r="M44" s="1">
        <v>577</v>
      </c>
      <c r="N44" s="1">
        <v>613</v>
      </c>
      <c r="O44" s="1">
        <v>25381</v>
      </c>
      <c r="P44" s="1">
        <v>8138</v>
      </c>
      <c r="R44" s="1">
        <v>0</v>
      </c>
      <c r="S44" s="1">
        <v>60991</v>
      </c>
      <c r="U44" s="1">
        <v>164785</v>
      </c>
      <c r="V44" s="1">
        <v>0</v>
      </c>
      <c r="W44" s="1">
        <v>111169</v>
      </c>
      <c r="X44" s="1">
        <v>44986</v>
      </c>
      <c r="Y44" s="1">
        <v>0</v>
      </c>
      <c r="Z44" s="1">
        <v>0</v>
      </c>
      <c r="AA44" s="1">
        <v>0</v>
      </c>
    </row>
    <row r="45" spans="1:27" ht="11.25">
      <c r="A45" s="2"/>
      <c r="B45" s="1" t="s">
        <v>143</v>
      </c>
      <c r="D45" s="1">
        <v>359447</v>
      </c>
      <c r="E45" s="1">
        <v>217350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R45" s="1">
        <v>0</v>
      </c>
      <c r="S45" s="1">
        <v>0</v>
      </c>
      <c r="U45" s="1">
        <v>451847</v>
      </c>
      <c r="V45" s="1">
        <v>0</v>
      </c>
      <c r="W45" s="1">
        <v>0</v>
      </c>
      <c r="X45" s="1">
        <v>124950</v>
      </c>
      <c r="Y45" s="1">
        <v>0</v>
      </c>
      <c r="Z45" s="1">
        <v>0</v>
      </c>
      <c r="AA45" s="1">
        <v>0</v>
      </c>
    </row>
    <row r="46" spans="1:27" ht="11.25">
      <c r="A46" s="2"/>
      <c r="B46" s="1" t="s">
        <v>142</v>
      </c>
      <c r="D46" s="1">
        <v>102779</v>
      </c>
      <c r="E46" s="1">
        <v>405641</v>
      </c>
      <c r="G46" s="1">
        <v>0</v>
      </c>
      <c r="H46" s="1">
        <v>20200</v>
      </c>
      <c r="I46" s="1">
        <v>0</v>
      </c>
      <c r="J46" s="1">
        <v>113934</v>
      </c>
      <c r="K46" s="1">
        <v>0</v>
      </c>
      <c r="L46" s="1">
        <v>15284</v>
      </c>
      <c r="M46" s="1">
        <v>0</v>
      </c>
      <c r="N46" s="1">
        <v>3239</v>
      </c>
      <c r="O46" s="1">
        <v>45130</v>
      </c>
      <c r="P46" s="1">
        <v>22171</v>
      </c>
      <c r="R46" s="1">
        <v>18</v>
      </c>
      <c r="S46" s="1">
        <v>73486</v>
      </c>
      <c r="U46" s="1">
        <v>31824</v>
      </c>
      <c r="V46" s="1">
        <v>70547</v>
      </c>
      <c r="W46" s="1">
        <v>0</v>
      </c>
      <c r="X46" s="1">
        <v>163079</v>
      </c>
      <c r="Y46" s="1">
        <v>0</v>
      </c>
      <c r="Z46" s="1">
        <v>360150</v>
      </c>
      <c r="AA46" s="1">
        <v>102779</v>
      </c>
    </row>
    <row r="47" spans="1:27" ht="11.25">
      <c r="A47" s="2"/>
      <c r="B47" s="1" t="s">
        <v>140</v>
      </c>
      <c r="D47" s="1">
        <v>8955</v>
      </c>
      <c r="E47" s="1">
        <v>5229</v>
      </c>
      <c r="G47" s="1">
        <v>0</v>
      </c>
      <c r="H47" s="1">
        <v>0</v>
      </c>
      <c r="I47" s="1">
        <v>76833</v>
      </c>
      <c r="J47" s="1">
        <v>6815</v>
      </c>
      <c r="K47" s="1">
        <v>166186</v>
      </c>
      <c r="L47" s="1">
        <v>7296</v>
      </c>
      <c r="M47" s="1">
        <v>54</v>
      </c>
      <c r="N47" s="1">
        <v>3324</v>
      </c>
      <c r="O47" s="1">
        <v>32761</v>
      </c>
      <c r="P47" s="1">
        <v>26991</v>
      </c>
      <c r="R47" s="1">
        <v>0</v>
      </c>
      <c r="S47" s="1">
        <v>93079</v>
      </c>
      <c r="U47" s="1">
        <v>160987</v>
      </c>
      <c r="V47" s="1">
        <v>7272</v>
      </c>
      <c r="W47" s="1">
        <v>166186</v>
      </c>
      <c r="X47" s="1">
        <v>0</v>
      </c>
      <c r="Y47" s="1">
        <v>0</v>
      </c>
      <c r="Z47" s="1">
        <v>0</v>
      </c>
      <c r="AA47" s="1">
        <v>0</v>
      </c>
    </row>
    <row r="48" spans="1:27" ht="11.25">
      <c r="A48" s="2"/>
      <c r="B48" s="1" t="s">
        <v>139</v>
      </c>
      <c r="D48" s="1">
        <v>23289</v>
      </c>
      <c r="E48" s="1">
        <v>0</v>
      </c>
      <c r="G48" s="1">
        <v>0</v>
      </c>
      <c r="H48" s="1">
        <v>0</v>
      </c>
      <c r="I48" s="1">
        <v>40785</v>
      </c>
      <c r="J48" s="1">
        <v>276</v>
      </c>
      <c r="K48" s="1">
        <v>0</v>
      </c>
      <c r="L48" s="1">
        <v>7290</v>
      </c>
      <c r="M48" s="1">
        <v>6</v>
      </c>
      <c r="N48" s="1">
        <v>1124</v>
      </c>
      <c r="O48" s="1">
        <v>20152</v>
      </c>
      <c r="P48" s="1">
        <v>82603</v>
      </c>
      <c r="R48" s="1">
        <v>180</v>
      </c>
      <c r="S48" s="1">
        <v>47564</v>
      </c>
      <c r="U48" s="1">
        <v>106800</v>
      </c>
      <c r="V48" s="1">
        <v>0</v>
      </c>
      <c r="W48" s="1">
        <v>0</v>
      </c>
      <c r="X48" s="1">
        <v>68726</v>
      </c>
      <c r="Y48" s="1">
        <v>0</v>
      </c>
      <c r="Z48" s="1">
        <v>0</v>
      </c>
      <c r="AA48" s="1">
        <v>0</v>
      </c>
    </row>
    <row r="49" spans="1:27" ht="11.25">
      <c r="A49" s="2"/>
      <c r="B49" s="1" t="s">
        <v>138</v>
      </c>
      <c r="D49" s="1">
        <v>0</v>
      </c>
      <c r="E49" s="1">
        <v>0</v>
      </c>
      <c r="G49" s="1">
        <v>0</v>
      </c>
      <c r="H49" s="1">
        <v>0</v>
      </c>
      <c r="I49" s="1">
        <v>13943</v>
      </c>
      <c r="J49" s="1">
        <v>0</v>
      </c>
      <c r="K49" s="1">
        <v>38928</v>
      </c>
      <c r="L49" s="1">
        <v>3432</v>
      </c>
      <c r="M49" s="1">
        <v>186</v>
      </c>
      <c r="N49" s="1">
        <v>1352</v>
      </c>
      <c r="O49" s="1">
        <v>19479</v>
      </c>
      <c r="P49" s="1">
        <v>25964</v>
      </c>
      <c r="R49" s="1">
        <v>0</v>
      </c>
      <c r="S49" s="1">
        <v>54007</v>
      </c>
      <c r="U49" s="1">
        <v>43784</v>
      </c>
      <c r="V49" s="1">
        <v>6455</v>
      </c>
      <c r="W49" s="1">
        <v>37623</v>
      </c>
      <c r="X49" s="1">
        <v>14719</v>
      </c>
      <c r="Y49" s="1">
        <v>0</v>
      </c>
      <c r="Z49" s="1">
        <v>703</v>
      </c>
      <c r="AA49" s="1">
        <v>0</v>
      </c>
    </row>
    <row r="50" spans="1:27" ht="11.25">
      <c r="A50" s="2"/>
      <c r="B50" s="1" t="s">
        <v>136</v>
      </c>
      <c r="D50" s="1">
        <v>133905</v>
      </c>
      <c r="E50" s="1">
        <v>0</v>
      </c>
      <c r="G50" s="1">
        <v>0</v>
      </c>
      <c r="H50" s="1">
        <v>167322</v>
      </c>
      <c r="I50" s="1">
        <v>9286</v>
      </c>
      <c r="J50" s="1">
        <v>27508</v>
      </c>
      <c r="K50" s="1">
        <v>110490</v>
      </c>
      <c r="L50" s="1">
        <v>7633</v>
      </c>
      <c r="M50" s="1">
        <v>391</v>
      </c>
      <c r="N50" s="1">
        <v>7633</v>
      </c>
      <c r="O50" s="1">
        <v>34282</v>
      </c>
      <c r="P50" s="1">
        <v>1803</v>
      </c>
      <c r="R50" s="1">
        <v>379</v>
      </c>
      <c r="S50" s="1">
        <v>21366</v>
      </c>
      <c r="U50" s="1">
        <v>219580</v>
      </c>
      <c r="V50" s="1">
        <v>46290</v>
      </c>
      <c r="W50" s="1">
        <v>110490</v>
      </c>
      <c r="X50" s="1">
        <v>96685</v>
      </c>
      <c r="Y50" s="1">
        <v>0</v>
      </c>
      <c r="Z50" s="1">
        <v>27208</v>
      </c>
      <c r="AA50" s="1">
        <v>0</v>
      </c>
    </row>
    <row r="51" spans="1:27" ht="11.25">
      <c r="A51" s="2"/>
      <c r="B51" s="1" t="s">
        <v>133</v>
      </c>
      <c r="D51" s="1">
        <v>5049</v>
      </c>
      <c r="E51" s="1">
        <v>13252</v>
      </c>
      <c r="G51" s="1">
        <v>0</v>
      </c>
      <c r="H51" s="1">
        <v>35087</v>
      </c>
      <c r="I51" s="1">
        <v>23554</v>
      </c>
      <c r="J51" s="1">
        <v>0</v>
      </c>
      <c r="K51" s="1">
        <v>0</v>
      </c>
      <c r="L51" s="1">
        <v>2500</v>
      </c>
      <c r="M51" s="1">
        <v>0</v>
      </c>
      <c r="N51" s="1">
        <v>10878</v>
      </c>
      <c r="O51" s="1">
        <v>17399</v>
      </c>
      <c r="P51" s="1">
        <v>9670</v>
      </c>
      <c r="R51" s="1">
        <v>210</v>
      </c>
      <c r="S51" s="1">
        <v>14923</v>
      </c>
      <c r="U51" s="1">
        <v>115809</v>
      </c>
      <c r="V51" s="1">
        <v>1581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</row>
    <row r="52" spans="1:27" ht="11.25">
      <c r="A52" s="2"/>
      <c r="B52" s="1" t="s">
        <v>132</v>
      </c>
      <c r="D52" s="1">
        <v>94671</v>
      </c>
      <c r="E52" s="1">
        <v>0</v>
      </c>
      <c r="G52" s="1">
        <v>0</v>
      </c>
      <c r="H52" s="1">
        <v>0</v>
      </c>
      <c r="I52" s="1">
        <v>187552</v>
      </c>
      <c r="J52" s="1">
        <v>1202</v>
      </c>
      <c r="K52" s="1">
        <v>0</v>
      </c>
      <c r="L52" s="1">
        <v>6593</v>
      </c>
      <c r="M52" s="1">
        <v>60</v>
      </c>
      <c r="N52" s="1">
        <v>3834</v>
      </c>
      <c r="O52" s="1">
        <v>29263</v>
      </c>
      <c r="P52" s="1">
        <v>5668</v>
      </c>
      <c r="R52" s="1">
        <v>0</v>
      </c>
      <c r="S52" s="1">
        <v>5307</v>
      </c>
      <c r="U52" s="1">
        <v>254360</v>
      </c>
      <c r="V52" s="1">
        <v>33428</v>
      </c>
      <c r="W52" s="1">
        <v>0</v>
      </c>
      <c r="X52" s="1">
        <v>41055</v>
      </c>
      <c r="Y52" s="1">
        <v>0</v>
      </c>
      <c r="Z52" s="1">
        <v>0</v>
      </c>
      <c r="AA52" s="1">
        <v>0</v>
      </c>
    </row>
    <row r="53" spans="1:27" ht="11.25">
      <c r="A53" s="2"/>
      <c r="B53" s="1" t="s">
        <v>131</v>
      </c>
      <c r="D53" s="1">
        <v>0</v>
      </c>
      <c r="E53" s="1">
        <v>0</v>
      </c>
      <c r="G53" s="1">
        <v>0</v>
      </c>
      <c r="H53" s="1">
        <v>8775</v>
      </c>
      <c r="I53" s="1">
        <v>1088</v>
      </c>
      <c r="J53" s="1">
        <v>2590</v>
      </c>
      <c r="K53" s="1">
        <v>0</v>
      </c>
      <c r="L53" s="1">
        <v>349</v>
      </c>
      <c r="M53" s="1">
        <v>222</v>
      </c>
      <c r="N53" s="1">
        <v>6461</v>
      </c>
      <c r="O53" s="1">
        <v>2638</v>
      </c>
      <c r="P53" s="1">
        <v>4363</v>
      </c>
      <c r="R53" s="1">
        <v>0</v>
      </c>
      <c r="S53" s="1">
        <v>8829</v>
      </c>
      <c r="U53" s="1">
        <v>26487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</row>
    <row r="54" spans="1:27" ht="11.25">
      <c r="A54" s="2"/>
      <c r="B54" s="1" t="s">
        <v>130</v>
      </c>
      <c r="D54" s="1">
        <v>7681</v>
      </c>
      <c r="E54" s="1">
        <v>7681</v>
      </c>
      <c r="G54" s="1">
        <v>7681</v>
      </c>
      <c r="H54" s="1">
        <v>7681</v>
      </c>
      <c r="I54" s="1">
        <v>7681</v>
      </c>
      <c r="J54" s="1">
        <v>7681</v>
      </c>
      <c r="K54" s="1">
        <v>7681</v>
      </c>
      <c r="L54" s="1">
        <v>7681</v>
      </c>
      <c r="M54" s="1">
        <v>7675</v>
      </c>
      <c r="N54" s="1">
        <v>7675</v>
      </c>
      <c r="O54" s="1">
        <v>7675</v>
      </c>
      <c r="P54" s="1">
        <v>7675</v>
      </c>
      <c r="R54" s="1">
        <v>0</v>
      </c>
      <c r="S54" s="1">
        <v>0</v>
      </c>
      <c r="U54" s="1">
        <v>39769</v>
      </c>
      <c r="V54" s="1">
        <v>2560</v>
      </c>
      <c r="W54" s="1">
        <v>0</v>
      </c>
      <c r="X54" s="1">
        <v>19887</v>
      </c>
      <c r="Y54" s="1">
        <v>29930</v>
      </c>
      <c r="Z54" s="1">
        <v>0</v>
      </c>
      <c r="AA54" s="1">
        <v>0</v>
      </c>
    </row>
    <row r="55" spans="1:27" ht="11.25">
      <c r="A55" s="2"/>
      <c r="B55" s="1" t="s">
        <v>129</v>
      </c>
      <c r="D55" s="1">
        <v>27592</v>
      </c>
      <c r="E55" s="1">
        <v>0</v>
      </c>
      <c r="G55" s="1">
        <v>0</v>
      </c>
      <c r="H55" s="1">
        <v>0</v>
      </c>
      <c r="I55" s="1">
        <v>613</v>
      </c>
      <c r="J55" s="1">
        <v>4129</v>
      </c>
      <c r="K55" s="1">
        <v>0</v>
      </c>
      <c r="L55" s="1">
        <v>0</v>
      </c>
      <c r="M55" s="1">
        <v>0</v>
      </c>
      <c r="N55" s="1">
        <v>0</v>
      </c>
      <c r="O55" s="1">
        <v>10782</v>
      </c>
      <c r="P55" s="1">
        <v>19785</v>
      </c>
      <c r="R55" s="1">
        <v>0</v>
      </c>
      <c r="S55" s="1">
        <v>2608</v>
      </c>
      <c r="U55" s="1">
        <v>36734</v>
      </c>
      <c r="V55" s="1">
        <v>0</v>
      </c>
      <c r="W55" s="1">
        <v>0</v>
      </c>
      <c r="X55" s="1">
        <v>18944</v>
      </c>
      <c r="Y55" s="1">
        <v>6383</v>
      </c>
      <c r="Z55" s="1">
        <v>841</v>
      </c>
      <c r="AA55" s="1">
        <v>0</v>
      </c>
    </row>
    <row r="56" spans="1:27" ht="11.25">
      <c r="A56" s="2"/>
      <c r="B56" s="1" t="s">
        <v>128</v>
      </c>
      <c r="D56" s="1">
        <v>0</v>
      </c>
      <c r="E56" s="1">
        <v>0</v>
      </c>
      <c r="G56" s="1">
        <v>0</v>
      </c>
      <c r="H56" s="1">
        <v>0</v>
      </c>
      <c r="I56" s="1">
        <v>2104</v>
      </c>
      <c r="J56" s="1">
        <v>1605</v>
      </c>
      <c r="K56" s="1">
        <v>0</v>
      </c>
      <c r="L56" s="1">
        <v>24</v>
      </c>
      <c r="M56" s="1">
        <v>150</v>
      </c>
      <c r="N56" s="1">
        <v>204</v>
      </c>
      <c r="O56" s="1">
        <v>2116</v>
      </c>
      <c r="P56" s="1">
        <v>0</v>
      </c>
      <c r="R56" s="1">
        <v>145830</v>
      </c>
      <c r="S56" s="1">
        <v>2566</v>
      </c>
      <c r="U56" s="1">
        <v>6202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</row>
    <row r="57" spans="1:27" ht="11.25">
      <c r="A57" s="2"/>
      <c r="B57" s="1" t="s">
        <v>126</v>
      </c>
      <c r="D57" s="1">
        <v>36481</v>
      </c>
      <c r="E57" s="1">
        <v>0</v>
      </c>
      <c r="G57" s="1">
        <v>0</v>
      </c>
      <c r="H57" s="1">
        <v>0</v>
      </c>
      <c r="I57" s="1">
        <v>23307</v>
      </c>
      <c r="J57" s="1">
        <v>14683</v>
      </c>
      <c r="K57" s="1">
        <v>52967</v>
      </c>
      <c r="L57" s="1">
        <v>1833</v>
      </c>
      <c r="M57" s="1">
        <v>1587</v>
      </c>
      <c r="N57" s="1">
        <v>16876</v>
      </c>
      <c r="O57" s="1">
        <v>14779</v>
      </c>
      <c r="P57" s="1">
        <v>0</v>
      </c>
      <c r="R57" s="1">
        <v>3846</v>
      </c>
      <c r="S57" s="1">
        <v>65330</v>
      </c>
      <c r="U57" s="1">
        <v>108344</v>
      </c>
      <c r="V57" s="1">
        <v>1202</v>
      </c>
      <c r="W57" s="1">
        <v>52967</v>
      </c>
      <c r="X57" s="1">
        <v>0</v>
      </c>
      <c r="Y57" s="1">
        <v>0</v>
      </c>
      <c r="Z57" s="1">
        <v>0</v>
      </c>
      <c r="AA57" s="1">
        <v>0</v>
      </c>
    </row>
    <row r="58" spans="1:27" ht="11.25">
      <c r="A58" s="2"/>
      <c r="B58" s="1" t="s">
        <v>125</v>
      </c>
      <c r="D58" s="1">
        <v>0</v>
      </c>
      <c r="E58" s="1">
        <v>1983</v>
      </c>
      <c r="G58" s="1">
        <v>0</v>
      </c>
      <c r="H58" s="1">
        <v>0</v>
      </c>
      <c r="I58" s="1">
        <v>24101</v>
      </c>
      <c r="J58" s="1">
        <v>457</v>
      </c>
      <c r="K58" s="1">
        <v>150</v>
      </c>
      <c r="L58" s="1">
        <v>1653</v>
      </c>
      <c r="M58" s="1">
        <v>0</v>
      </c>
      <c r="N58" s="1">
        <v>775</v>
      </c>
      <c r="O58" s="1">
        <v>853</v>
      </c>
      <c r="P58" s="1">
        <v>5956</v>
      </c>
      <c r="R58" s="1">
        <v>18</v>
      </c>
      <c r="S58" s="1">
        <v>5782</v>
      </c>
      <c r="U58" s="1">
        <v>21600</v>
      </c>
      <c r="V58" s="1">
        <v>0</v>
      </c>
      <c r="W58" s="1">
        <v>0</v>
      </c>
      <c r="X58" s="1">
        <v>8186</v>
      </c>
      <c r="Y58" s="1">
        <v>0</v>
      </c>
      <c r="Z58" s="1">
        <v>258</v>
      </c>
      <c r="AA58" s="1">
        <v>5884</v>
      </c>
    </row>
    <row r="59" spans="1:27" ht="11.25">
      <c r="A59" s="2"/>
      <c r="B59" s="1" t="s">
        <v>124</v>
      </c>
      <c r="D59" s="1">
        <v>33002</v>
      </c>
      <c r="E59" s="1">
        <v>11035</v>
      </c>
      <c r="G59" s="1">
        <v>0</v>
      </c>
      <c r="H59" s="1">
        <v>23860</v>
      </c>
      <c r="I59" s="1">
        <v>18788</v>
      </c>
      <c r="J59" s="1">
        <v>0</v>
      </c>
      <c r="K59" s="1">
        <v>0</v>
      </c>
      <c r="L59" s="1">
        <v>2566</v>
      </c>
      <c r="M59" s="1">
        <v>102</v>
      </c>
      <c r="N59" s="1">
        <v>0</v>
      </c>
      <c r="O59" s="1">
        <v>12020</v>
      </c>
      <c r="P59" s="1">
        <v>50377</v>
      </c>
      <c r="R59" s="1">
        <v>2506</v>
      </c>
      <c r="S59" s="1">
        <v>58611</v>
      </c>
      <c r="U59" s="1">
        <v>134290</v>
      </c>
      <c r="V59" s="1">
        <v>4586</v>
      </c>
      <c r="W59" s="1">
        <v>0</v>
      </c>
      <c r="X59" s="1">
        <v>11035</v>
      </c>
      <c r="Y59" s="1">
        <v>0</v>
      </c>
      <c r="Z59" s="1">
        <v>1839</v>
      </c>
      <c r="AA59" s="1">
        <v>0</v>
      </c>
    </row>
    <row r="60" spans="1:27" ht="11.25">
      <c r="A60" s="2"/>
      <c r="B60" s="1" t="s">
        <v>121</v>
      </c>
      <c r="D60" s="1">
        <v>6503</v>
      </c>
      <c r="E60" s="1">
        <v>0</v>
      </c>
      <c r="G60" s="1">
        <v>0</v>
      </c>
      <c r="H60" s="1">
        <v>0</v>
      </c>
      <c r="I60" s="1">
        <v>5042</v>
      </c>
      <c r="J60" s="1">
        <v>12068</v>
      </c>
      <c r="K60" s="1">
        <v>16095</v>
      </c>
      <c r="L60" s="1">
        <v>4472</v>
      </c>
      <c r="M60" s="1">
        <v>463</v>
      </c>
      <c r="N60" s="1">
        <v>1689</v>
      </c>
      <c r="O60" s="1">
        <v>15849</v>
      </c>
      <c r="P60" s="1">
        <v>49644</v>
      </c>
      <c r="R60" s="1">
        <v>33831</v>
      </c>
      <c r="S60" s="1">
        <v>58671</v>
      </c>
      <c r="U60" s="1">
        <v>79712</v>
      </c>
      <c r="V60" s="1">
        <v>0</v>
      </c>
      <c r="W60" s="1">
        <v>16095</v>
      </c>
      <c r="X60" s="1">
        <v>16017</v>
      </c>
      <c r="Y60" s="1">
        <v>0</v>
      </c>
      <c r="Z60" s="1">
        <v>0</v>
      </c>
      <c r="AA60" s="1">
        <v>0</v>
      </c>
    </row>
    <row r="61" spans="1:27" ht="11.25">
      <c r="A61" s="2"/>
      <c r="B61" s="1" t="s">
        <v>120</v>
      </c>
      <c r="D61" s="1">
        <v>10560</v>
      </c>
      <c r="E61" s="1">
        <v>27250</v>
      </c>
      <c r="G61" s="1">
        <v>0</v>
      </c>
      <c r="H61" s="1">
        <v>0</v>
      </c>
      <c r="I61" s="1">
        <v>11359</v>
      </c>
      <c r="J61" s="1">
        <v>9322</v>
      </c>
      <c r="K61" s="1">
        <v>66</v>
      </c>
      <c r="L61" s="1">
        <v>7429</v>
      </c>
      <c r="M61" s="1">
        <v>12</v>
      </c>
      <c r="N61" s="1">
        <v>72</v>
      </c>
      <c r="O61" s="1">
        <v>18169</v>
      </c>
      <c r="P61" s="1">
        <v>33230</v>
      </c>
      <c r="R61" s="1">
        <v>7266</v>
      </c>
      <c r="S61" s="1">
        <v>93031</v>
      </c>
      <c r="U61" s="1">
        <v>87501</v>
      </c>
      <c r="V61" s="1">
        <v>2416</v>
      </c>
      <c r="W61" s="1">
        <v>0</v>
      </c>
      <c r="X61" s="1">
        <v>25747</v>
      </c>
      <c r="Y61" s="1">
        <v>0</v>
      </c>
      <c r="Z61" s="1">
        <v>1803</v>
      </c>
      <c r="AA61" s="1">
        <v>0</v>
      </c>
    </row>
    <row r="62" spans="1:27" ht="11.25">
      <c r="A62" s="2"/>
      <c r="B62" s="1" t="s">
        <v>118</v>
      </c>
      <c r="D62" s="1">
        <v>325526</v>
      </c>
      <c r="E62" s="1">
        <v>0</v>
      </c>
      <c r="G62" s="1">
        <v>0</v>
      </c>
      <c r="H62" s="1">
        <v>0</v>
      </c>
      <c r="I62" s="1">
        <v>30994</v>
      </c>
      <c r="J62" s="1">
        <v>439</v>
      </c>
      <c r="K62" s="1">
        <v>111446</v>
      </c>
      <c r="L62" s="1">
        <v>4147</v>
      </c>
      <c r="M62" s="1">
        <v>902</v>
      </c>
      <c r="N62" s="1">
        <v>2693</v>
      </c>
      <c r="O62" s="1">
        <v>69327</v>
      </c>
      <c r="P62" s="1">
        <v>29684</v>
      </c>
      <c r="R62" s="1">
        <v>3846</v>
      </c>
      <c r="S62" s="1">
        <v>9159</v>
      </c>
      <c r="U62" s="1">
        <v>228685</v>
      </c>
      <c r="V62" s="1">
        <v>51146</v>
      </c>
      <c r="W62" s="1">
        <v>111446</v>
      </c>
      <c r="X62" s="1">
        <v>183880</v>
      </c>
      <c r="Y62" s="1">
        <v>0</v>
      </c>
      <c r="Z62" s="1">
        <v>0</v>
      </c>
      <c r="AA62" s="1">
        <v>0</v>
      </c>
    </row>
    <row r="63" spans="1:27" ht="11.25">
      <c r="A63" s="2"/>
      <c r="B63" s="1" t="s">
        <v>117</v>
      </c>
      <c r="D63" s="1">
        <v>0</v>
      </c>
      <c r="E63" s="1">
        <v>0</v>
      </c>
      <c r="G63" s="1">
        <v>0</v>
      </c>
      <c r="H63" s="1">
        <v>0</v>
      </c>
      <c r="I63" s="1">
        <v>7951</v>
      </c>
      <c r="J63" s="1">
        <v>0</v>
      </c>
      <c r="K63" s="1">
        <v>18770</v>
      </c>
      <c r="L63" s="1">
        <v>8564</v>
      </c>
      <c r="M63" s="1">
        <v>535</v>
      </c>
      <c r="N63" s="1">
        <v>301</v>
      </c>
      <c r="O63" s="1">
        <v>24119</v>
      </c>
      <c r="P63" s="1">
        <v>79141</v>
      </c>
      <c r="R63" s="1">
        <v>0</v>
      </c>
      <c r="S63" s="1">
        <v>33885</v>
      </c>
      <c r="U63" s="1">
        <v>36331</v>
      </c>
      <c r="V63" s="1">
        <v>11059</v>
      </c>
      <c r="W63" s="1">
        <v>18770</v>
      </c>
      <c r="X63" s="1">
        <v>73221</v>
      </c>
      <c r="Y63" s="1">
        <v>0</v>
      </c>
      <c r="Z63" s="1">
        <v>0</v>
      </c>
      <c r="AA63" s="1">
        <v>0</v>
      </c>
    </row>
    <row r="64" spans="1:27" ht="11.25">
      <c r="A64" s="2"/>
      <c r="B64" s="1" t="s">
        <v>116</v>
      </c>
      <c r="D64" s="1">
        <v>1406</v>
      </c>
      <c r="E64" s="1">
        <v>1695</v>
      </c>
      <c r="G64" s="1">
        <v>0</v>
      </c>
      <c r="H64" s="1">
        <v>0</v>
      </c>
      <c r="I64" s="1">
        <v>1274</v>
      </c>
      <c r="J64" s="1">
        <v>0</v>
      </c>
      <c r="K64" s="1">
        <v>0</v>
      </c>
      <c r="L64" s="1">
        <v>60</v>
      </c>
      <c r="M64" s="1">
        <v>198</v>
      </c>
      <c r="N64" s="1">
        <v>246</v>
      </c>
      <c r="O64" s="1">
        <v>1647</v>
      </c>
      <c r="P64" s="1">
        <v>0</v>
      </c>
      <c r="R64" s="1">
        <v>36</v>
      </c>
      <c r="S64" s="1">
        <v>10458</v>
      </c>
      <c r="U64" s="1">
        <v>6527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</row>
    <row r="65" spans="1:27" ht="11.25">
      <c r="A65" s="2"/>
      <c r="B65" s="1" t="s">
        <v>114</v>
      </c>
      <c r="D65" s="1">
        <v>0</v>
      </c>
      <c r="E65" s="1">
        <v>0</v>
      </c>
      <c r="G65" s="1">
        <v>0</v>
      </c>
      <c r="H65" s="1">
        <v>0</v>
      </c>
      <c r="I65" s="1">
        <v>10019</v>
      </c>
      <c r="J65" s="1">
        <v>1959</v>
      </c>
      <c r="K65" s="1">
        <v>0</v>
      </c>
      <c r="L65" s="1">
        <v>391</v>
      </c>
      <c r="M65" s="1">
        <v>0</v>
      </c>
      <c r="N65" s="1">
        <v>0</v>
      </c>
      <c r="O65" s="1">
        <v>5049</v>
      </c>
      <c r="P65" s="1">
        <v>19761</v>
      </c>
      <c r="R65" s="1">
        <v>0</v>
      </c>
      <c r="S65" s="1">
        <v>1322</v>
      </c>
      <c r="U65" s="1">
        <v>18247</v>
      </c>
      <c r="V65" s="1">
        <v>1424</v>
      </c>
      <c r="W65" s="1">
        <v>0</v>
      </c>
      <c r="X65" s="1">
        <v>17507</v>
      </c>
      <c r="Y65" s="1">
        <v>0</v>
      </c>
      <c r="Z65" s="1">
        <v>0</v>
      </c>
      <c r="AA65" s="1">
        <v>0</v>
      </c>
    </row>
    <row r="66" spans="1:27" ht="11.25">
      <c r="A66" s="2"/>
      <c r="B66" s="1" t="s">
        <v>112</v>
      </c>
      <c r="D66" s="1">
        <v>52721</v>
      </c>
      <c r="E66" s="1">
        <v>0</v>
      </c>
      <c r="G66" s="1">
        <v>0</v>
      </c>
      <c r="H66" s="1">
        <v>0</v>
      </c>
      <c r="I66" s="1">
        <v>2620</v>
      </c>
      <c r="J66" s="1">
        <v>397</v>
      </c>
      <c r="K66" s="1">
        <v>8480</v>
      </c>
      <c r="L66" s="1">
        <v>4375</v>
      </c>
      <c r="M66" s="1">
        <v>0</v>
      </c>
      <c r="N66" s="1">
        <v>673</v>
      </c>
      <c r="O66" s="1">
        <v>6972</v>
      </c>
      <c r="P66" s="1">
        <v>49127</v>
      </c>
      <c r="R66" s="1">
        <v>349</v>
      </c>
      <c r="S66" s="1">
        <v>36902</v>
      </c>
      <c r="U66" s="1">
        <v>74387</v>
      </c>
      <c r="V66" s="1">
        <v>23578</v>
      </c>
      <c r="W66" s="1">
        <v>8450</v>
      </c>
      <c r="X66" s="1">
        <v>18950</v>
      </c>
      <c r="Y66" s="1">
        <v>0</v>
      </c>
      <c r="Z66" s="1">
        <v>0</v>
      </c>
      <c r="AA66" s="1">
        <v>0</v>
      </c>
    </row>
    <row r="68" spans="4:27" ht="11.25">
      <c r="D68" s="1">
        <f>SUM(D3:D66)</f>
        <v>3535788</v>
      </c>
      <c r="E68" s="1">
        <f aca="true" t="shared" si="0" ref="E68:AA68">SUM(E3:E66)</f>
        <v>1739702</v>
      </c>
      <c r="G68" s="1">
        <f t="shared" si="0"/>
        <v>7873</v>
      </c>
      <c r="H68" s="1">
        <f t="shared" si="0"/>
        <v>480721</v>
      </c>
      <c r="I68" s="1">
        <f t="shared" si="0"/>
        <v>1757531</v>
      </c>
      <c r="J68" s="1">
        <f t="shared" si="0"/>
        <v>545970</v>
      </c>
      <c r="K68" s="1">
        <f t="shared" si="0"/>
        <v>1622455</v>
      </c>
      <c r="L68" s="1">
        <f t="shared" si="0"/>
        <v>263703</v>
      </c>
      <c r="M68" s="1">
        <f t="shared" si="0"/>
        <v>35597</v>
      </c>
      <c r="N68" s="1">
        <f t="shared" si="0"/>
        <v>227777</v>
      </c>
      <c r="O68" s="1">
        <f t="shared" si="0"/>
        <v>1465540</v>
      </c>
      <c r="P68" s="1">
        <f t="shared" si="0"/>
        <v>2928931</v>
      </c>
      <c r="R68" s="1">
        <f t="shared" si="0"/>
        <v>642998</v>
      </c>
      <c r="S68" s="1">
        <f t="shared" si="0"/>
        <v>2490614</v>
      </c>
      <c r="U68" s="1">
        <f t="shared" si="0"/>
        <v>8168117</v>
      </c>
      <c r="V68" s="1">
        <f t="shared" si="0"/>
        <v>676282</v>
      </c>
      <c r="W68" s="1">
        <f t="shared" si="0"/>
        <v>1524184</v>
      </c>
      <c r="X68" s="1">
        <f t="shared" si="0"/>
        <v>3175807</v>
      </c>
      <c r="Y68" s="1">
        <f t="shared" si="0"/>
        <v>94461</v>
      </c>
      <c r="Z68" s="1">
        <f t="shared" si="0"/>
        <v>578688</v>
      </c>
      <c r="AA68" s="1">
        <f t="shared" si="0"/>
        <v>394047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F13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7109375" style="1" customWidth="1"/>
    <col min="2" max="2" width="9.57421875" style="1" bestFit="1" customWidth="1"/>
    <col min="3" max="58" width="7.8515625" style="1" bestFit="1" customWidth="1"/>
    <col min="59" max="60" width="6.28125" style="1" bestFit="1" customWidth="1"/>
    <col min="61" max="67" width="7.8515625" style="1" bestFit="1" customWidth="1"/>
    <col min="68" max="69" width="6.28125" style="1" bestFit="1" customWidth="1"/>
    <col min="70" max="76" width="7.8515625" style="1" bestFit="1" customWidth="1"/>
    <col min="77" max="77" width="6.28125" style="1" bestFit="1" customWidth="1"/>
    <col min="78" max="84" width="7.8515625" style="1" bestFit="1" customWidth="1"/>
    <col min="85" max="85" width="7.00390625" style="1" bestFit="1" customWidth="1"/>
    <col min="86" max="92" width="7.8515625" style="1" bestFit="1" customWidth="1"/>
    <col min="93" max="93" width="7.00390625" style="1" bestFit="1" customWidth="1"/>
    <col min="94" max="100" width="7.8515625" style="1" bestFit="1" customWidth="1"/>
    <col min="101" max="101" width="7.00390625" style="1" bestFit="1" customWidth="1"/>
    <col min="102" max="108" width="7.8515625" style="1" bestFit="1" customWidth="1"/>
    <col min="109" max="109" width="7.00390625" style="1" bestFit="1" customWidth="1"/>
    <col min="110" max="110" width="6.140625" style="1" bestFit="1" customWidth="1"/>
    <col min="111" max="111" width="7.00390625" style="1" bestFit="1" customWidth="1"/>
    <col min="112" max="112" width="7.00390625" style="2" bestFit="1" customWidth="1"/>
    <col min="113" max="113" width="5.421875" style="2" bestFit="1" customWidth="1"/>
    <col min="114" max="114" width="7.00390625" style="2" bestFit="1" customWidth="1"/>
    <col min="115" max="115" width="7.8515625" style="2" bestFit="1" customWidth="1"/>
    <col min="116" max="116" width="7.00390625" style="2" bestFit="1" customWidth="1"/>
    <col min="117" max="117" width="5.421875" style="2" bestFit="1" customWidth="1"/>
    <col min="118" max="118" width="6.140625" style="2" bestFit="1" customWidth="1"/>
    <col min="119" max="120" width="5.421875" style="2" bestFit="1" customWidth="1"/>
    <col min="121" max="121" width="7.00390625" style="2" bestFit="1" customWidth="1"/>
    <col min="122" max="122" width="6.140625" style="2" bestFit="1" customWidth="1"/>
    <col min="123" max="126" width="5.421875" style="2" bestFit="1" customWidth="1"/>
    <col min="127" max="127" width="6.140625" style="2" bestFit="1" customWidth="1"/>
    <col min="128" max="128" width="5.421875" style="2" bestFit="1" customWidth="1"/>
    <col min="129" max="129" width="6.140625" style="2" bestFit="1" customWidth="1"/>
    <col min="130" max="16384" width="11.421875" style="2" customWidth="1"/>
  </cols>
  <sheetData>
    <row r="1" ht="12.75">
      <c r="A1" s="5" t="s">
        <v>412</v>
      </c>
    </row>
    <row r="2" spans="2:136" ht="11.25">
      <c r="B2" s="1" t="s">
        <v>411</v>
      </c>
      <c r="C2" s="1" t="s">
        <v>414</v>
      </c>
      <c r="D2" s="1" t="s">
        <v>415</v>
      </c>
      <c r="E2" s="1" t="s">
        <v>416</v>
      </c>
      <c r="F2" s="1" t="s">
        <v>417</v>
      </c>
      <c r="G2" s="1" t="s">
        <v>627</v>
      </c>
      <c r="H2" s="1" t="s">
        <v>418</v>
      </c>
      <c r="I2" s="1" t="s">
        <v>419</v>
      </c>
      <c r="J2" s="1" t="s">
        <v>420</v>
      </c>
      <c r="K2" s="1" t="s">
        <v>421</v>
      </c>
      <c r="L2" s="1" t="s">
        <v>422</v>
      </c>
      <c r="M2" s="1" t="s">
        <v>423</v>
      </c>
      <c r="N2" s="1" t="s">
        <v>628</v>
      </c>
      <c r="O2" s="1" t="s">
        <v>424</v>
      </c>
      <c r="P2" s="1" t="s">
        <v>425</v>
      </c>
      <c r="Q2" s="1" t="s">
        <v>426</v>
      </c>
      <c r="R2" s="1" t="s">
        <v>427</v>
      </c>
      <c r="S2" s="1" t="s">
        <v>428</v>
      </c>
      <c r="T2" s="1" t="s">
        <v>429</v>
      </c>
      <c r="U2" s="1" t="s">
        <v>629</v>
      </c>
      <c r="V2" s="1" t="s">
        <v>430</v>
      </c>
      <c r="W2" s="1" t="s">
        <v>431</v>
      </c>
      <c r="X2" s="1" t="s">
        <v>432</v>
      </c>
      <c r="Y2" s="1" t="s">
        <v>433</v>
      </c>
      <c r="Z2" s="1" t="s">
        <v>434</v>
      </c>
      <c r="AA2" s="1" t="s">
        <v>435</v>
      </c>
      <c r="AB2" s="1" t="s">
        <v>630</v>
      </c>
      <c r="AC2" s="1" t="s">
        <v>436</v>
      </c>
      <c r="AD2" s="1" t="s">
        <v>437</v>
      </c>
      <c r="AE2" s="1" t="s">
        <v>438</v>
      </c>
      <c r="AF2" s="1" t="s">
        <v>439</v>
      </c>
      <c r="AG2" s="1" t="s">
        <v>440</v>
      </c>
      <c r="AH2" s="1" t="s">
        <v>441</v>
      </c>
      <c r="AI2" s="1" t="s">
        <v>631</v>
      </c>
      <c r="AJ2" s="1" t="s">
        <v>442</v>
      </c>
      <c r="AK2" s="1" t="s">
        <v>443</v>
      </c>
      <c r="AL2" s="1" t="s">
        <v>444</v>
      </c>
      <c r="AM2" s="1" t="s">
        <v>445</v>
      </c>
      <c r="AN2" s="1" t="s">
        <v>446</v>
      </c>
      <c r="AO2" s="1" t="s">
        <v>447</v>
      </c>
      <c r="AP2" s="1" t="s">
        <v>632</v>
      </c>
      <c r="AQ2" s="1" t="s">
        <v>448</v>
      </c>
      <c r="AR2" s="1" t="s">
        <v>449</v>
      </c>
      <c r="AS2" s="1" t="s">
        <v>450</v>
      </c>
      <c r="AT2" s="1" t="s">
        <v>451</v>
      </c>
      <c r="AU2" s="1" t="s">
        <v>452</v>
      </c>
      <c r="AV2" s="1" t="s">
        <v>453</v>
      </c>
      <c r="AW2" s="1" t="s">
        <v>633</v>
      </c>
      <c r="AX2" s="1" t="s">
        <v>454</v>
      </c>
      <c r="AY2" s="1" t="s">
        <v>455</v>
      </c>
      <c r="AZ2" s="1" t="s">
        <v>456</v>
      </c>
      <c r="BA2" s="1" t="s">
        <v>457</v>
      </c>
      <c r="BB2" s="1" t="s">
        <v>458</v>
      </c>
      <c r="BC2" s="1" t="s">
        <v>459</v>
      </c>
      <c r="BD2" s="1" t="s">
        <v>460</v>
      </c>
      <c r="BE2" s="1" t="s">
        <v>461</v>
      </c>
      <c r="BF2" s="1" t="s">
        <v>462</v>
      </c>
      <c r="BG2" s="1" t="s">
        <v>463</v>
      </c>
      <c r="BH2" s="1" t="s">
        <v>464</v>
      </c>
      <c r="BI2" s="1" t="s">
        <v>465</v>
      </c>
      <c r="BJ2" s="1" t="s">
        <v>466</v>
      </c>
      <c r="BK2" s="1" t="s">
        <v>467</v>
      </c>
      <c r="BL2" s="1" t="s">
        <v>468</v>
      </c>
      <c r="BM2" s="1" t="s">
        <v>469</v>
      </c>
      <c r="BN2" s="1" t="s">
        <v>470</v>
      </c>
      <c r="BO2" s="1" t="s">
        <v>471</v>
      </c>
      <c r="BP2" s="1" t="s">
        <v>472</v>
      </c>
      <c r="BQ2" s="1" t="s">
        <v>473</v>
      </c>
      <c r="BR2" s="1" t="s">
        <v>474</v>
      </c>
      <c r="BS2" s="1" t="s">
        <v>475</v>
      </c>
      <c r="BT2" s="1" t="s">
        <v>476</v>
      </c>
      <c r="BU2" s="1" t="s">
        <v>477</v>
      </c>
      <c r="BV2" s="1" t="s">
        <v>478</v>
      </c>
      <c r="BW2" s="1" t="s">
        <v>479</v>
      </c>
      <c r="BX2" s="1" t="s">
        <v>480</v>
      </c>
      <c r="BY2" s="1" t="s">
        <v>481</v>
      </c>
      <c r="BZ2" s="1" t="s">
        <v>482</v>
      </c>
      <c r="CA2" s="1" t="s">
        <v>483</v>
      </c>
      <c r="CB2" s="1" t="s">
        <v>484</v>
      </c>
      <c r="CC2" s="1" t="s">
        <v>485</v>
      </c>
      <c r="CD2" s="1" t="s">
        <v>486</v>
      </c>
      <c r="CE2" s="1" t="s">
        <v>487</v>
      </c>
      <c r="CF2" s="1" t="s">
        <v>488</v>
      </c>
      <c r="CG2" s="1" t="s">
        <v>489</v>
      </c>
      <c r="CH2" s="1" t="s">
        <v>490</v>
      </c>
      <c r="CI2" s="1" t="s">
        <v>491</v>
      </c>
      <c r="CJ2" s="1" t="s">
        <v>492</v>
      </c>
      <c r="CK2" s="1" t="s">
        <v>493</v>
      </c>
      <c r="CL2" s="1" t="s">
        <v>494</v>
      </c>
      <c r="CM2" s="1" t="s">
        <v>495</v>
      </c>
      <c r="CN2" s="1" t="s">
        <v>496</v>
      </c>
      <c r="CO2" s="1" t="s">
        <v>497</v>
      </c>
      <c r="CP2" s="1" t="s">
        <v>498</v>
      </c>
      <c r="CQ2" s="1" t="s">
        <v>499</v>
      </c>
      <c r="CR2" s="1" t="s">
        <v>500</v>
      </c>
      <c r="CS2" s="1" t="s">
        <v>501</v>
      </c>
      <c r="CT2" s="1" t="s">
        <v>502</v>
      </c>
      <c r="CU2" s="1" t="s">
        <v>503</v>
      </c>
      <c r="CV2" s="1" t="s">
        <v>504</v>
      </c>
      <c r="CW2" s="1" t="s">
        <v>505</v>
      </c>
      <c r="CX2" s="1" t="s">
        <v>506</v>
      </c>
      <c r="CY2" s="1" t="s">
        <v>507</v>
      </c>
      <c r="CZ2" s="1" t="s">
        <v>508</v>
      </c>
      <c r="DA2" s="1" t="s">
        <v>509</v>
      </c>
      <c r="DB2" s="1" t="s">
        <v>510</v>
      </c>
      <c r="DC2" s="1" t="s">
        <v>511</v>
      </c>
      <c r="DD2" s="1" t="s">
        <v>512</v>
      </c>
      <c r="DE2" s="1" t="s">
        <v>513</v>
      </c>
      <c r="DF2" s="1" t="s">
        <v>514</v>
      </c>
      <c r="DG2" s="1" t="s">
        <v>515</v>
      </c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</row>
    <row r="3" spans="2:136" ht="11.25">
      <c r="B3" s="1" t="s">
        <v>197</v>
      </c>
      <c r="C3" s="1">
        <v>44727</v>
      </c>
      <c r="D3" s="1">
        <v>12525</v>
      </c>
      <c r="E3" s="1">
        <v>20573</v>
      </c>
      <c r="F3" s="1">
        <v>11630</v>
      </c>
      <c r="G3" s="1">
        <v>0</v>
      </c>
      <c r="H3" s="1">
        <v>0</v>
      </c>
      <c r="I3" s="1">
        <v>0</v>
      </c>
      <c r="J3" s="1">
        <v>17808</v>
      </c>
      <c r="K3" s="1">
        <v>4988</v>
      </c>
      <c r="L3" s="1">
        <v>8192</v>
      </c>
      <c r="M3" s="1">
        <v>4628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118742</v>
      </c>
      <c r="Y3" s="1">
        <v>33248</v>
      </c>
      <c r="Z3" s="1">
        <v>54620</v>
      </c>
      <c r="AA3" s="1">
        <v>30874</v>
      </c>
      <c r="AB3" s="1">
        <v>0</v>
      </c>
      <c r="AC3" s="1">
        <v>0</v>
      </c>
      <c r="AD3" s="1">
        <v>0</v>
      </c>
      <c r="AE3" s="1">
        <v>465045</v>
      </c>
      <c r="AF3" s="1">
        <v>130209</v>
      </c>
      <c r="AG3" s="1">
        <v>213918</v>
      </c>
      <c r="AH3" s="1">
        <v>120918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10343</v>
      </c>
      <c r="AT3" s="1">
        <v>2897</v>
      </c>
      <c r="AU3" s="1">
        <v>4760</v>
      </c>
      <c r="AV3" s="1">
        <v>2687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2092255</v>
      </c>
      <c r="BJ3" s="1">
        <v>600952</v>
      </c>
      <c r="BK3" s="1">
        <v>926520</v>
      </c>
      <c r="BL3" s="1">
        <v>564783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2007</v>
      </c>
      <c r="DG3" s="1">
        <v>804893</v>
      </c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</row>
    <row r="4" spans="2:136" ht="11.25">
      <c r="B4" s="1" t="s">
        <v>195</v>
      </c>
      <c r="C4" s="1">
        <v>16257</v>
      </c>
      <c r="D4" s="1">
        <v>16257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9724</v>
      </c>
      <c r="R4" s="1">
        <v>3221</v>
      </c>
      <c r="S4" s="1">
        <v>6503</v>
      </c>
      <c r="T4" s="1">
        <v>0</v>
      </c>
      <c r="U4" s="1">
        <v>0</v>
      </c>
      <c r="V4" s="1">
        <v>0</v>
      </c>
      <c r="W4" s="1">
        <v>0</v>
      </c>
      <c r="X4" s="1">
        <v>13222</v>
      </c>
      <c r="Y4" s="1">
        <v>1653</v>
      </c>
      <c r="Z4" s="1">
        <v>11569</v>
      </c>
      <c r="AA4" s="1">
        <v>0</v>
      </c>
      <c r="AB4" s="1">
        <v>0</v>
      </c>
      <c r="AC4" s="1">
        <v>0</v>
      </c>
      <c r="AD4" s="1">
        <v>0</v>
      </c>
      <c r="AE4" s="1">
        <v>41728</v>
      </c>
      <c r="AF4" s="1">
        <v>12519</v>
      </c>
      <c r="AG4" s="1">
        <v>29209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675670</v>
      </c>
      <c r="BA4" s="1">
        <v>211147</v>
      </c>
      <c r="BB4" s="1">
        <v>464523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22989</v>
      </c>
      <c r="BQ4" s="1">
        <v>0</v>
      </c>
      <c r="BR4" s="1">
        <v>8769</v>
      </c>
      <c r="BS4" s="1">
        <v>2903</v>
      </c>
      <c r="BT4" s="1">
        <v>5866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3155</v>
      </c>
      <c r="CI4" s="1">
        <v>1046</v>
      </c>
      <c r="CJ4" s="1">
        <v>2110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30</v>
      </c>
      <c r="DG4" s="1">
        <v>373</v>
      </c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</row>
    <row r="5" spans="2:136" ht="11.25">
      <c r="B5" s="1" t="s">
        <v>194</v>
      </c>
      <c r="C5" s="1">
        <v>27112</v>
      </c>
      <c r="D5" s="1">
        <v>27112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66262</v>
      </c>
      <c r="AF5" s="1">
        <v>66262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165128</v>
      </c>
      <c r="BJ5" s="1">
        <v>165128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0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451</v>
      </c>
      <c r="DG5" s="1">
        <v>451</v>
      </c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</row>
    <row r="6" spans="2:136" ht="11.25">
      <c r="B6" s="1" t="s">
        <v>192</v>
      </c>
      <c r="C6" s="1">
        <v>1531818</v>
      </c>
      <c r="D6" s="1">
        <v>307177</v>
      </c>
      <c r="E6" s="1">
        <v>642837</v>
      </c>
      <c r="F6" s="1">
        <v>486195</v>
      </c>
      <c r="G6" s="1">
        <v>95609</v>
      </c>
      <c r="H6" s="1">
        <v>0</v>
      </c>
      <c r="I6" s="1">
        <v>0</v>
      </c>
      <c r="J6" s="1">
        <v>181049</v>
      </c>
      <c r="K6" s="1">
        <v>36307</v>
      </c>
      <c r="L6" s="1">
        <v>75980</v>
      </c>
      <c r="M6" s="1">
        <v>57463</v>
      </c>
      <c r="N6" s="1">
        <v>11299</v>
      </c>
      <c r="O6" s="1">
        <v>0</v>
      </c>
      <c r="P6" s="1">
        <v>0</v>
      </c>
      <c r="Q6" s="1">
        <v>149922</v>
      </c>
      <c r="R6" s="1">
        <v>30063</v>
      </c>
      <c r="S6" s="1">
        <v>61778</v>
      </c>
      <c r="T6" s="1">
        <v>47582</v>
      </c>
      <c r="U6" s="1">
        <v>10500</v>
      </c>
      <c r="V6" s="1">
        <v>0</v>
      </c>
      <c r="W6" s="1">
        <v>0</v>
      </c>
      <c r="X6" s="1">
        <v>29047</v>
      </c>
      <c r="Y6" s="1">
        <v>14953</v>
      </c>
      <c r="Z6" s="1">
        <v>14094</v>
      </c>
      <c r="AA6" s="1">
        <v>0</v>
      </c>
      <c r="AB6" s="1">
        <v>0</v>
      </c>
      <c r="AC6" s="1">
        <v>0</v>
      </c>
      <c r="AD6" s="1">
        <v>0</v>
      </c>
      <c r="AE6" s="1">
        <v>234244</v>
      </c>
      <c r="AF6" s="1">
        <v>72698</v>
      </c>
      <c r="AG6" s="1">
        <v>112185</v>
      </c>
      <c r="AH6" s="1">
        <v>43081</v>
      </c>
      <c r="AI6" s="1">
        <v>6281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2843683</v>
      </c>
      <c r="BJ6" s="1">
        <v>391650</v>
      </c>
      <c r="BK6" s="1">
        <v>1070667</v>
      </c>
      <c r="BL6" s="1">
        <v>867345</v>
      </c>
      <c r="BM6" s="1">
        <v>514022</v>
      </c>
      <c r="BN6" s="1">
        <v>0</v>
      </c>
      <c r="BO6" s="1">
        <v>0</v>
      </c>
      <c r="BP6" s="1">
        <v>0</v>
      </c>
      <c r="BQ6" s="1">
        <v>0</v>
      </c>
      <c r="BR6" s="1">
        <v>6353</v>
      </c>
      <c r="BS6" s="1">
        <v>1274</v>
      </c>
      <c r="BT6" s="1">
        <v>2668</v>
      </c>
      <c r="BU6" s="1">
        <v>2013</v>
      </c>
      <c r="BV6" s="1">
        <v>397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0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2001</v>
      </c>
      <c r="CY6" s="1">
        <v>403</v>
      </c>
      <c r="CZ6" s="1">
        <v>841</v>
      </c>
      <c r="DA6" s="1">
        <v>637</v>
      </c>
      <c r="DB6" s="1">
        <v>120</v>
      </c>
      <c r="DC6" s="1">
        <v>0</v>
      </c>
      <c r="DD6" s="1">
        <v>0</v>
      </c>
      <c r="DE6" s="1">
        <v>0</v>
      </c>
      <c r="DF6" s="1">
        <v>5589</v>
      </c>
      <c r="DG6" s="1">
        <v>303433</v>
      </c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</row>
    <row r="7" spans="2:136" ht="11.25">
      <c r="B7" s="1" t="s">
        <v>191</v>
      </c>
      <c r="C7" s="1">
        <v>65294</v>
      </c>
      <c r="D7" s="1">
        <v>65294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116759</v>
      </c>
      <c r="AF7" s="1">
        <v>36049</v>
      </c>
      <c r="AG7" s="1">
        <v>63491</v>
      </c>
      <c r="AH7" s="1">
        <v>17219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929838</v>
      </c>
      <c r="BJ7" s="1">
        <v>157940</v>
      </c>
      <c r="BK7" s="1">
        <v>550575</v>
      </c>
      <c r="BL7" s="1">
        <v>221323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</row>
    <row r="8" spans="2:136" ht="11.25">
      <c r="B8" s="1" t="s">
        <v>190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65060</v>
      </c>
      <c r="R8" s="1">
        <v>0</v>
      </c>
      <c r="S8" s="1">
        <v>65060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55197</v>
      </c>
      <c r="AM8" s="1">
        <v>0</v>
      </c>
      <c r="AN8" s="1">
        <v>55197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82255</v>
      </c>
      <c r="BJ8" s="1">
        <v>0</v>
      </c>
      <c r="BK8" s="1">
        <v>82255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1875</v>
      </c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</row>
    <row r="9" spans="2:136" ht="11.25">
      <c r="B9" s="1" t="s">
        <v>189</v>
      </c>
      <c r="C9" s="1">
        <v>2771</v>
      </c>
      <c r="D9" s="1">
        <v>2771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17598</v>
      </c>
      <c r="Y9" s="1">
        <v>2067</v>
      </c>
      <c r="Z9" s="1">
        <v>9460</v>
      </c>
      <c r="AA9" s="1">
        <v>6070</v>
      </c>
      <c r="AB9" s="1">
        <v>0</v>
      </c>
      <c r="AC9" s="1">
        <v>0</v>
      </c>
      <c r="AD9" s="1">
        <v>0</v>
      </c>
      <c r="AE9" s="1">
        <v>38855</v>
      </c>
      <c r="AF9" s="1">
        <v>1539</v>
      </c>
      <c r="AG9" s="1">
        <v>10770</v>
      </c>
      <c r="AH9" s="1">
        <v>26547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561574</v>
      </c>
      <c r="BJ9" s="1">
        <v>46747</v>
      </c>
      <c r="BK9" s="1">
        <v>160218</v>
      </c>
      <c r="BL9" s="1">
        <v>354609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3005</v>
      </c>
      <c r="CQ9" s="1">
        <v>3005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</row>
    <row r="10" spans="2:136" ht="11.25">
      <c r="B10" s="1" t="s">
        <v>187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27917</v>
      </c>
      <c r="Y10" s="1">
        <v>7260</v>
      </c>
      <c r="Z10" s="1">
        <v>11726</v>
      </c>
      <c r="AA10" s="1">
        <v>8931</v>
      </c>
      <c r="AB10" s="1">
        <v>0</v>
      </c>
      <c r="AC10" s="1">
        <v>0</v>
      </c>
      <c r="AD10" s="1">
        <v>0</v>
      </c>
      <c r="AE10" s="1">
        <v>13667</v>
      </c>
      <c r="AF10" s="1">
        <v>0</v>
      </c>
      <c r="AG10" s="1">
        <v>13667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574910</v>
      </c>
      <c r="BJ10" s="1">
        <v>109942</v>
      </c>
      <c r="BK10" s="1">
        <v>256532</v>
      </c>
      <c r="BL10" s="1">
        <v>208435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56291</v>
      </c>
      <c r="BS10" s="1">
        <v>14635</v>
      </c>
      <c r="BT10" s="1">
        <v>23644</v>
      </c>
      <c r="BU10" s="1">
        <v>18012</v>
      </c>
      <c r="BV10" s="1">
        <v>0</v>
      </c>
      <c r="BW10" s="1">
        <v>0</v>
      </c>
      <c r="BX10" s="1">
        <v>0</v>
      </c>
      <c r="BY10" s="1">
        <v>0</v>
      </c>
      <c r="BZ10" s="1">
        <v>104276</v>
      </c>
      <c r="CA10" s="1">
        <v>27112</v>
      </c>
      <c r="CB10" s="1">
        <v>43796</v>
      </c>
      <c r="CC10" s="1">
        <v>33368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1581</v>
      </c>
      <c r="DG10" s="1">
        <v>2945</v>
      </c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</row>
    <row r="11" spans="2:136" ht="11.25">
      <c r="B11" s="1" t="s">
        <v>186</v>
      </c>
      <c r="C11" s="1">
        <v>1174137</v>
      </c>
      <c r="D11" s="1">
        <v>155302</v>
      </c>
      <c r="E11" s="1">
        <v>479127</v>
      </c>
      <c r="F11" s="1">
        <v>444749</v>
      </c>
      <c r="G11" s="1">
        <v>94960</v>
      </c>
      <c r="H11" s="1">
        <v>0</v>
      </c>
      <c r="I11" s="1">
        <v>0</v>
      </c>
      <c r="J11" s="1">
        <v>1659</v>
      </c>
      <c r="K11" s="1">
        <v>222</v>
      </c>
      <c r="L11" s="1">
        <v>679</v>
      </c>
      <c r="M11" s="1">
        <v>625</v>
      </c>
      <c r="N11" s="1">
        <v>132</v>
      </c>
      <c r="O11" s="1">
        <v>0</v>
      </c>
      <c r="P11" s="1">
        <v>0</v>
      </c>
      <c r="Q11" s="1">
        <v>2915</v>
      </c>
      <c r="R11" s="1">
        <v>385</v>
      </c>
      <c r="S11" s="1">
        <v>1190</v>
      </c>
      <c r="T11" s="1">
        <v>1106</v>
      </c>
      <c r="U11" s="1">
        <v>234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162</v>
      </c>
      <c r="AF11" s="1">
        <v>24</v>
      </c>
      <c r="AG11" s="1">
        <v>66</v>
      </c>
      <c r="AH11" s="1">
        <v>60</v>
      </c>
      <c r="AI11" s="1">
        <v>12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34258</v>
      </c>
      <c r="AT11" s="1">
        <v>4453</v>
      </c>
      <c r="AU11" s="1">
        <v>13980</v>
      </c>
      <c r="AV11" s="1">
        <v>12952</v>
      </c>
      <c r="AW11" s="1">
        <v>2873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1266182</v>
      </c>
      <c r="BJ11" s="1">
        <v>261951</v>
      </c>
      <c r="BK11" s="1">
        <v>523602</v>
      </c>
      <c r="BL11" s="1">
        <v>392184</v>
      </c>
      <c r="BM11" s="1">
        <v>88445</v>
      </c>
      <c r="BN11" s="1">
        <v>0</v>
      </c>
      <c r="BO11" s="1">
        <v>0</v>
      </c>
      <c r="BP11" s="1">
        <v>0</v>
      </c>
      <c r="BQ11" s="1">
        <v>0</v>
      </c>
      <c r="BR11" s="1">
        <v>162</v>
      </c>
      <c r="BS11" s="1">
        <v>36</v>
      </c>
      <c r="BT11" s="1">
        <v>66</v>
      </c>
      <c r="BU11" s="1">
        <v>48</v>
      </c>
      <c r="BV11" s="1">
        <v>12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27286</v>
      </c>
      <c r="CI11" s="1">
        <v>5644</v>
      </c>
      <c r="CJ11" s="1">
        <v>11287</v>
      </c>
      <c r="CK11" s="1">
        <v>8456</v>
      </c>
      <c r="CL11" s="1">
        <v>1899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216</v>
      </c>
      <c r="DG11" s="1">
        <v>24040</v>
      </c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</row>
    <row r="12" spans="2:136" ht="11.25">
      <c r="B12" s="1" t="s">
        <v>185</v>
      </c>
      <c r="C12" s="1">
        <v>218143</v>
      </c>
      <c r="D12" s="1">
        <v>49602</v>
      </c>
      <c r="E12" s="1">
        <v>96390</v>
      </c>
      <c r="F12" s="1">
        <v>72152</v>
      </c>
      <c r="G12" s="1">
        <v>0</v>
      </c>
      <c r="H12" s="1">
        <v>0</v>
      </c>
      <c r="I12" s="1">
        <v>0</v>
      </c>
      <c r="J12" s="1">
        <v>8546</v>
      </c>
      <c r="K12" s="1">
        <v>1941</v>
      </c>
      <c r="L12" s="1">
        <v>3774</v>
      </c>
      <c r="M12" s="1">
        <v>2831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14328</v>
      </c>
      <c r="AF12" s="1">
        <v>4778</v>
      </c>
      <c r="AG12" s="1">
        <v>7957</v>
      </c>
      <c r="AH12" s="1">
        <v>1593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4015</v>
      </c>
      <c r="AT12" s="1">
        <v>914</v>
      </c>
      <c r="AU12" s="1">
        <v>1773</v>
      </c>
      <c r="AV12" s="1">
        <v>1328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679294</v>
      </c>
      <c r="BJ12" s="1">
        <v>38976</v>
      </c>
      <c r="BK12" s="1">
        <v>383620</v>
      </c>
      <c r="BL12" s="1">
        <v>256698</v>
      </c>
      <c r="BM12" s="1">
        <v>0</v>
      </c>
      <c r="BN12" s="1">
        <v>0</v>
      </c>
      <c r="BO12" s="1">
        <v>0</v>
      </c>
      <c r="BP12" s="1">
        <v>29119</v>
      </c>
      <c r="BQ12" s="1">
        <v>0</v>
      </c>
      <c r="BR12" s="1">
        <v>68293</v>
      </c>
      <c r="BS12" s="1">
        <v>0</v>
      </c>
      <c r="BT12" s="1">
        <v>40917</v>
      </c>
      <c r="BU12" s="1">
        <v>27376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1947</v>
      </c>
      <c r="CI12" s="1">
        <v>0</v>
      </c>
      <c r="CJ12" s="1">
        <v>1148</v>
      </c>
      <c r="CK12" s="1">
        <v>799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2981</v>
      </c>
      <c r="DG12" s="1">
        <v>34059</v>
      </c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</row>
    <row r="13" spans="2:136" ht="11.25">
      <c r="B13" s="1" t="s">
        <v>184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3113</v>
      </c>
      <c r="Y13" s="1">
        <v>968</v>
      </c>
      <c r="Z13" s="1">
        <v>2146</v>
      </c>
      <c r="AA13" s="1">
        <v>0</v>
      </c>
      <c r="AB13" s="1">
        <v>0</v>
      </c>
      <c r="AC13" s="1">
        <v>0</v>
      </c>
      <c r="AD13" s="1">
        <v>0</v>
      </c>
      <c r="AE13" s="1">
        <v>56712</v>
      </c>
      <c r="AF13" s="1">
        <v>16804</v>
      </c>
      <c r="AG13" s="1">
        <v>39907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374647</v>
      </c>
      <c r="BJ13" s="1">
        <v>124882</v>
      </c>
      <c r="BK13" s="1">
        <v>249765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</row>
    <row r="14" spans="2:136" ht="11.25">
      <c r="B14" s="1" t="s">
        <v>183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30165</v>
      </c>
      <c r="K14" s="1">
        <v>0</v>
      </c>
      <c r="L14" s="1">
        <v>18030</v>
      </c>
      <c r="M14" s="1">
        <v>12134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111800</v>
      </c>
      <c r="Y14" s="1">
        <v>0</v>
      </c>
      <c r="Z14" s="1">
        <v>67079</v>
      </c>
      <c r="AA14" s="1">
        <v>37269</v>
      </c>
      <c r="AB14" s="1">
        <v>7453</v>
      </c>
      <c r="AC14" s="1">
        <v>0</v>
      </c>
      <c r="AD14" s="1">
        <v>0</v>
      </c>
      <c r="AE14" s="1">
        <v>116296</v>
      </c>
      <c r="AF14" s="1">
        <v>0</v>
      </c>
      <c r="AG14" s="1">
        <v>69778</v>
      </c>
      <c r="AH14" s="1">
        <v>46518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7044</v>
      </c>
      <c r="AT14" s="1">
        <v>0</v>
      </c>
      <c r="AU14" s="1">
        <v>3354</v>
      </c>
      <c r="AV14" s="1">
        <v>2392</v>
      </c>
      <c r="AW14" s="1">
        <v>1076</v>
      </c>
      <c r="AX14" s="1">
        <v>0</v>
      </c>
      <c r="AY14" s="1">
        <v>222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1305146</v>
      </c>
      <c r="BJ14" s="1">
        <v>0</v>
      </c>
      <c r="BK14" s="1">
        <v>621675</v>
      </c>
      <c r="BL14" s="1">
        <v>443787</v>
      </c>
      <c r="BM14" s="1">
        <v>200359</v>
      </c>
      <c r="BN14" s="1">
        <v>0</v>
      </c>
      <c r="BO14" s="1">
        <v>39324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459444</v>
      </c>
      <c r="CI14" s="1">
        <v>0</v>
      </c>
      <c r="CJ14" s="1">
        <v>218847</v>
      </c>
      <c r="CK14" s="1">
        <v>156263</v>
      </c>
      <c r="CL14" s="1">
        <v>70529</v>
      </c>
      <c r="CM14" s="1">
        <v>0</v>
      </c>
      <c r="CN14" s="1">
        <v>13805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655</v>
      </c>
      <c r="DG14" s="1">
        <v>117528</v>
      </c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</row>
    <row r="15" spans="2:136" ht="11.25">
      <c r="B15" s="1" t="s">
        <v>182</v>
      </c>
      <c r="C15" s="1">
        <v>29606</v>
      </c>
      <c r="D15" s="1">
        <v>29606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2662</v>
      </c>
      <c r="K15" s="1">
        <v>889</v>
      </c>
      <c r="L15" s="1">
        <v>1773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2290</v>
      </c>
      <c r="AT15" s="1">
        <v>763</v>
      </c>
      <c r="AU15" s="1">
        <v>1527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432831</v>
      </c>
      <c r="BJ15" s="1">
        <v>144277</v>
      </c>
      <c r="BK15" s="1">
        <v>288554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4610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16456</v>
      </c>
      <c r="CI15" s="1">
        <v>5487</v>
      </c>
      <c r="CJ15" s="1">
        <v>10968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120</v>
      </c>
      <c r="DG15" s="1">
        <v>258</v>
      </c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</row>
    <row r="16" spans="2:136" ht="11.25">
      <c r="B16" s="1" t="s">
        <v>181</v>
      </c>
      <c r="C16" s="1">
        <v>14677</v>
      </c>
      <c r="D16" s="1">
        <v>14677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26294</v>
      </c>
      <c r="K16" s="1">
        <v>0</v>
      </c>
      <c r="L16" s="1">
        <v>26294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41259</v>
      </c>
      <c r="AF16" s="1">
        <v>12693</v>
      </c>
      <c r="AG16" s="1">
        <v>28566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347048</v>
      </c>
      <c r="BA16" s="1">
        <v>115683</v>
      </c>
      <c r="BB16" s="1">
        <v>231366</v>
      </c>
      <c r="BC16" s="1">
        <v>0</v>
      </c>
      <c r="BD16" s="1">
        <v>0</v>
      </c>
      <c r="BE16" s="1">
        <v>0</v>
      </c>
      <c r="BF16" s="1">
        <v>0</v>
      </c>
      <c r="BG16" s="1">
        <v>12237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1803</v>
      </c>
      <c r="CI16" s="1">
        <v>601</v>
      </c>
      <c r="CJ16" s="1">
        <v>1202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1851</v>
      </c>
      <c r="DG16" s="1">
        <v>4021</v>
      </c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</row>
    <row r="17" spans="2:136" ht="11.25">
      <c r="B17" s="1" t="s">
        <v>180</v>
      </c>
      <c r="C17" s="1">
        <v>14322</v>
      </c>
      <c r="D17" s="1">
        <v>14322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4087</v>
      </c>
      <c r="K17" s="1">
        <v>1202</v>
      </c>
      <c r="L17" s="1">
        <v>2885</v>
      </c>
      <c r="M17" s="1">
        <v>0</v>
      </c>
      <c r="N17" s="1">
        <v>0</v>
      </c>
      <c r="O17" s="1">
        <v>0</v>
      </c>
      <c r="P17" s="1">
        <v>0</v>
      </c>
      <c r="Q17" s="1">
        <v>6906</v>
      </c>
      <c r="R17" s="1">
        <v>2554</v>
      </c>
      <c r="S17" s="1">
        <v>4351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32070</v>
      </c>
      <c r="AF17" s="1">
        <v>11684</v>
      </c>
      <c r="AG17" s="1">
        <v>20386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518854</v>
      </c>
      <c r="BJ17" s="1">
        <v>140090</v>
      </c>
      <c r="BK17" s="1">
        <v>378764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51459</v>
      </c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</row>
    <row r="18" spans="2:136" ht="11.25">
      <c r="B18" s="1" t="s">
        <v>179</v>
      </c>
      <c r="C18" s="1">
        <v>34865</v>
      </c>
      <c r="D18" s="1">
        <v>34865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3552</v>
      </c>
      <c r="R18" s="1">
        <v>0</v>
      </c>
      <c r="S18" s="1">
        <v>3552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67650</v>
      </c>
      <c r="AF18" s="1">
        <v>32052</v>
      </c>
      <c r="AG18" s="1">
        <v>34889</v>
      </c>
      <c r="AH18" s="1">
        <v>709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1317647</v>
      </c>
      <c r="BJ18" s="1">
        <v>269135</v>
      </c>
      <c r="BK18" s="1">
        <v>538270</v>
      </c>
      <c r="BL18" s="1">
        <v>510242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8005</v>
      </c>
      <c r="BS18" s="1">
        <v>1845</v>
      </c>
      <c r="BT18" s="1">
        <v>3696</v>
      </c>
      <c r="BU18" s="1">
        <v>2464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2584</v>
      </c>
      <c r="CI18" s="1">
        <v>2584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1268</v>
      </c>
      <c r="DG18" s="1">
        <v>1298</v>
      </c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</row>
    <row r="19" spans="2:136" ht="11.25">
      <c r="B19" s="1" t="s">
        <v>178</v>
      </c>
      <c r="C19" s="1">
        <v>780534</v>
      </c>
      <c r="D19" s="1">
        <v>160248</v>
      </c>
      <c r="E19" s="1">
        <v>310140</v>
      </c>
      <c r="F19" s="1">
        <v>208395</v>
      </c>
      <c r="G19" s="1">
        <v>101751</v>
      </c>
      <c r="H19" s="1">
        <v>0</v>
      </c>
      <c r="I19" s="1">
        <v>0</v>
      </c>
      <c r="J19" s="1">
        <v>95260</v>
      </c>
      <c r="K19" s="1">
        <v>27118</v>
      </c>
      <c r="L19" s="1">
        <v>41860</v>
      </c>
      <c r="M19" s="1">
        <v>16576</v>
      </c>
      <c r="N19" s="1">
        <v>9706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307688</v>
      </c>
      <c r="Y19" s="1">
        <v>63172</v>
      </c>
      <c r="Z19" s="1">
        <v>122258</v>
      </c>
      <c r="AA19" s="1">
        <v>82146</v>
      </c>
      <c r="AB19" s="1">
        <v>40112</v>
      </c>
      <c r="AC19" s="1">
        <v>0</v>
      </c>
      <c r="AD19" s="1">
        <v>0</v>
      </c>
      <c r="AE19" s="1">
        <v>455056</v>
      </c>
      <c r="AF19" s="1">
        <v>127859</v>
      </c>
      <c r="AG19" s="1">
        <v>247461</v>
      </c>
      <c r="AH19" s="1">
        <v>79736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2351760</v>
      </c>
      <c r="BA19" s="1">
        <v>455933</v>
      </c>
      <c r="BB19" s="1">
        <v>797882</v>
      </c>
      <c r="BC19" s="1">
        <v>702312</v>
      </c>
      <c r="BD19" s="1">
        <v>395633</v>
      </c>
      <c r="BE19" s="1">
        <v>0</v>
      </c>
      <c r="BF19" s="1">
        <v>0</v>
      </c>
      <c r="BG19" s="1">
        <v>24040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5469</v>
      </c>
      <c r="DG19" s="1">
        <v>26937</v>
      </c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</row>
    <row r="20" spans="2:136" ht="11.25">
      <c r="B20" s="1" t="s">
        <v>176</v>
      </c>
      <c r="C20" s="1">
        <v>65270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481663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10548</v>
      </c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</row>
    <row r="21" spans="2:136" ht="11.25">
      <c r="B21" s="1" t="s">
        <v>174</v>
      </c>
      <c r="C21" s="1">
        <v>27400</v>
      </c>
      <c r="D21" s="1">
        <v>27400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65631</v>
      </c>
      <c r="AF21" s="1">
        <v>29450</v>
      </c>
      <c r="AG21" s="1">
        <v>36181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1010404</v>
      </c>
      <c r="BJ21" s="1">
        <v>282187</v>
      </c>
      <c r="BK21" s="1">
        <v>728216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84142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</row>
    <row r="22" spans="2:136" ht="11.25">
      <c r="B22" s="1" t="s">
        <v>172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7747</v>
      </c>
      <c r="R22" s="1">
        <v>0</v>
      </c>
      <c r="S22" s="1">
        <v>0</v>
      </c>
      <c r="T22" s="1">
        <v>0</v>
      </c>
      <c r="U22" s="1">
        <v>7747</v>
      </c>
      <c r="V22" s="1">
        <v>0</v>
      </c>
      <c r="W22" s="1">
        <v>0</v>
      </c>
      <c r="X22" s="1">
        <v>2344</v>
      </c>
      <c r="Y22" s="1">
        <v>0</v>
      </c>
      <c r="Z22" s="1">
        <v>0</v>
      </c>
      <c r="AA22" s="1">
        <v>0</v>
      </c>
      <c r="AB22" s="1">
        <v>2344</v>
      </c>
      <c r="AC22" s="1">
        <v>0</v>
      </c>
      <c r="AD22" s="1">
        <v>0</v>
      </c>
      <c r="AE22" s="1">
        <v>12621</v>
      </c>
      <c r="AF22" s="1">
        <v>0</v>
      </c>
      <c r="AG22" s="1">
        <v>0</v>
      </c>
      <c r="AH22" s="1">
        <v>0</v>
      </c>
      <c r="AI22" s="1">
        <v>12621</v>
      </c>
      <c r="AJ22" s="1">
        <v>0</v>
      </c>
      <c r="AK22" s="1">
        <v>0</v>
      </c>
      <c r="AL22" s="1">
        <v>74327</v>
      </c>
      <c r="AM22" s="1">
        <v>0</v>
      </c>
      <c r="AN22" s="1">
        <v>0</v>
      </c>
      <c r="AO22" s="1">
        <v>0</v>
      </c>
      <c r="AP22" s="1">
        <v>74327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292062</v>
      </c>
      <c r="BJ22" s="1">
        <v>0</v>
      </c>
      <c r="BK22" s="1">
        <v>0</v>
      </c>
      <c r="BL22" s="1">
        <v>0</v>
      </c>
      <c r="BM22" s="1">
        <v>292062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</row>
    <row r="23" spans="2:136" ht="11.25">
      <c r="B23" s="1" t="s">
        <v>170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14376</v>
      </c>
      <c r="K23" s="1">
        <v>3239</v>
      </c>
      <c r="L23" s="1">
        <v>6972</v>
      </c>
      <c r="M23" s="1">
        <v>4165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3786</v>
      </c>
      <c r="Y23" s="1">
        <v>1208</v>
      </c>
      <c r="Z23" s="1">
        <v>2067</v>
      </c>
      <c r="AA23" s="1">
        <v>511</v>
      </c>
      <c r="AB23" s="1">
        <v>0</v>
      </c>
      <c r="AC23" s="1">
        <v>0</v>
      </c>
      <c r="AD23" s="1">
        <v>0</v>
      </c>
      <c r="AE23" s="1">
        <v>147609</v>
      </c>
      <c r="AF23" s="1">
        <v>45004</v>
      </c>
      <c r="AG23" s="1">
        <v>73804</v>
      </c>
      <c r="AH23" s="1">
        <v>28801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1295530</v>
      </c>
      <c r="BJ23" s="1">
        <v>247750</v>
      </c>
      <c r="BK23" s="1">
        <v>578082</v>
      </c>
      <c r="BL23" s="1">
        <v>469698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3606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2693</v>
      </c>
      <c r="DG23" s="1">
        <v>74658</v>
      </c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</row>
    <row r="24" spans="2:136" ht="11.25">
      <c r="B24" s="1" t="s">
        <v>168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67013</v>
      </c>
      <c r="K24" s="1">
        <v>6094</v>
      </c>
      <c r="L24" s="1">
        <v>30994</v>
      </c>
      <c r="M24" s="1">
        <v>21270</v>
      </c>
      <c r="N24" s="1">
        <v>8655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1051435</v>
      </c>
      <c r="BJ24" s="1">
        <v>299645</v>
      </c>
      <c r="BK24" s="1">
        <v>399526</v>
      </c>
      <c r="BL24" s="1">
        <v>236702</v>
      </c>
      <c r="BM24" s="1">
        <v>115562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602016</v>
      </c>
      <c r="CA24" s="1">
        <v>190407</v>
      </c>
      <c r="CB24" s="1">
        <v>227742</v>
      </c>
      <c r="CC24" s="1">
        <v>130672</v>
      </c>
      <c r="CD24" s="1">
        <v>53196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</row>
    <row r="25" spans="2:136" ht="11.25">
      <c r="B25" s="1" t="s">
        <v>167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3474</v>
      </c>
      <c r="R25" s="1">
        <v>337</v>
      </c>
      <c r="S25" s="1">
        <v>3137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21811</v>
      </c>
      <c r="AF25" s="1">
        <v>9815</v>
      </c>
      <c r="AG25" s="1">
        <v>11996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4814</v>
      </c>
      <c r="AT25" s="1">
        <v>2326</v>
      </c>
      <c r="AU25" s="1">
        <v>2488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193929</v>
      </c>
      <c r="BJ25" s="1">
        <v>77571</v>
      </c>
      <c r="BK25" s="1">
        <v>116357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4814</v>
      </c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</row>
    <row r="26" spans="2:136" ht="11.25">
      <c r="B26" s="1" t="s">
        <v>165</v>
      </c>
      <c r="C26" s="1">
        <v>7867</v>
      </c>
      <c r="D26" s="1">
        <v>7867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337931</v>
      </c>
      <c r="BJ26" s="1">
        <v>84483</v>
      </c>
      <c r="BK26" s="1">
        <v>253448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24</v>
      </c>
      <c r="DG26" s="1">
        <v>0</v>
      </c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</row>
    <row r="27" spans="2:136" ht="11.25">
      <c r="B27" s="1" t="s">
        <v>164</v>
      </c>
      <c r="C27" s="1">
        <v>6749</v>
      </c>
      <c r="D27" s="1">
        <v>6749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541</v>
      </c>
      <c r="K27" s="1">
        <v>541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235434</v>
      </c>
      <c r="BJ27" s="1">
        <v>235434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55197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</row>
    <row r="28" spans="2:136" ht="11.25">
      <c r="B28" s="1" t="s">
        <v>163</v>
      </c>
      <c r="C28" s="1">
        <v>58503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336735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9550</v>
      </c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</row>
    <row r="29" spans="2:136" ht="11.25">
      <c r="B29" s="1" t="s">
        <v>162</v>
      </c>
      <c r="C29" s="1">
        <v>69561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69561</v>
      </c>
      <c r="J29" s="1">
        <v>128538</v>
      </c>
      <c r="K29" s="1">
        <v>0</v>
      </c>
      <c r="L29" s="1">
        <v>0</v>
      </c>
      <c r="M29" s="1">
        <v>0</v>
      </c>
      <c r="N29" s="1">
        <v>12549</v>
      </c>
      <c r="O29" s="1">
        <v>19311</v>
      </c>
      <c r="P29" s="1">
        <v>96679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1129921</v>
      </c>
      <c r="BJ29" s="1">
        <v>0</v>
      </c>
      <c r="BK29" s="1">
        <v>0</v>
      </c>
      <c r="BL29" s="1">
        <v>0</v>
      </c>
      <c r="BM29" s="1">
        <v>138161</v>
      </c>
      <c r="BN29" s="1">
        <v>73011</v>
      </c>
      <c r="BO29" s="1">
        <v>918749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1370</v>
      </c>
      <c r="CQ29" s="1">
        <v>0</v>
      </c>
      <c r="CR29" s="1">
        <v>0</v>
      </c>
      <c r="CS29" s="1">
        <v>0</v>
      </c>
      <c r="CT29" s="1">
        <v>138</v>
      </c>
      <c r="CU29" s="1">
        <v>204</v>
      </c>
      <c r="CV29" s="1">
        <v>1028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1424</v>
      </c>
      <c r="DG29" s="1">
        <v>21877</v>
      </c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</row>
    <row r="30" spans="2:136" ht="11.25">
      <c r="B30" s="1" t="s">
        <v>160</v>
      </c>
      <c r="C30" s="1">
        <v>50407</v>
      </c>
      <c r="D30" s="1">
        <v>50407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24605</v>
      </c>
      <c r="K30" s="1">
        <v>24605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81137</v>
      </c>
      <c r="AF30" s="1">
        <v>81137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339578</v>
      </c>
      <c r="BJ30" s="1">
        <v>339578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739</v>
      </c>
      <c r="BQ30" s="1">
        <v>0</v>
      </c>
      <c r="BR30" s="1">
        <v>1509</v>
      </c>
      <c r="BS30" s="1">
        <v>1509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CT30" s="1">
        <v>0</v>
      </c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0</v>
      </c>
      <c r="DD30" s="1">
        <v>0</v>
      </c>
      <c r="DE30" s="1">
        <v>0</v>
      </c>
      <c r="DF30" s="1">
        <v>0</v>
      </c>
      <c r="DG30" s="1">
        <v>13360</v>
      </c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</row>
    <row r="31" spans="2:136" ht="11.25">
      <c r="B31" s="1" t="s">
        <v>159</v>
      </c>
      <c r="C31" s="1">
        <v>33230</v>
      </c>
      <c r="D31" s="1">
        <v>33230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32268</v>
      </c>
      <c r="AF31" s="1">
        <v>12826</v>
      </c>
      <c r="AG31" s="1">
        <v>16137</v>
      </c>
      <c r="AH31" s="1">
        <v>3306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1319161</v>
      </c>
      <c r="BJ31" s="1">
        <v>269444</v>
      </c>
      <c r="BK31" s="1">
        <v>538889</v>
      </c>
      <c r="BL31" s="1">
        <v>510828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15494</v>
      </c>
      <c r="BS31" s="1">
        <v>5163</v>
      </c>
      <c r="BT31" s="1">
        <v>5163</v>
      </c>
      <c r="BU31" s="1">
        <v>5169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8697</v>
      </c>
      <c r="CI31" s="1">
        <v>2897</v>
      </c>
      <c r="CJ31" s="1">
        <v>2897</v>
      </c>
      <c r="CK31" s="1">
        <v>2903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R31" s="1">
        <v>0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  <c r="DD31" s="1">
        <v>0</v>
      </c>
      <c r="DE31" s="1">
        <v>0</v>
      </c>
      <c r="DF31" s="1">
        <v>210</v>
      </c>
      <c r="DG31" s="1">
        <v>0</v>
      </c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</row>
    <row r="32" spans="2:136" ht="11.25">
      <c r="B32" s="1" t="s">
        <v>158</v>
      </c>
      <c r="C32" s="1">
        <v>44174</v>
      </c>
      <c r="D32" s="1">
        <v>44174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3396</v>
      </c>
      <c r="Y32" s="1">
        <v>337</v>
      </c>
      <c r="Z32" s="1">
        <v>3059</v>
      </c>
      <c r="AA32" s="1">
        <v>0</v>
      </c>
      <c r="AB32" s="1">
        <v>0</v>
      </c>
      <c r="AC32" s="1">
        <v>0</v>
      </c>
      <c r="AD32" s="1">
        <v>0</v>
      </c>
      <c r="AE32" s="1">
        <v>31541</v>
      </c>
      <c r="AF32" s="1">
        <v>18872</v>
      </c>
      <c r="AG32" s="1">
        <v>12669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962966</v>
      </c>
      <c r="BJ32" s="1">
        <v>119000</v>
      </c>
      <c r="BK32" s="1">
        <v>333201</v>
      </c>
      <c r="BL32" s="1">
        <v>277668</v>
      </c>
      <c r="BM32" s="1">
        <v>0</v>
      </c>
      <c r="BN32" s="1">
        <v>233097</v>
      </c>
      <c r="BO32" s="1">
        <v>0</v>
      </c>
      <c r="BP32" s="1">
        <v>0</v>
      </c>
      <c r="BQ32" s="1">
        <v>0</v>
      </c>
      <c r="BR32" s="1">
        <v>2662</v>
      </c>
      <c r="BS32" s="1">
        <v>667</v>
      </c>
      <c r="BT32" s="1">
        <v>661</v>
      </c>
      <c r="BU32" s="1">
        <v>667</v>
      </c>
      <c r="BV32" s="1">
        <v>0</v>
      </c>
      <c r="BW32" s="1">
        <v>667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10518</v>
      </c>
      <c r="CI32" s="1">
        <v>2626</v>
      </c>
      <c r="CJ32" s="1">
        <v>2632</v>
      </c>
      <c r="CK32" s="1">
        <v>2626</v>
      </c>
      <c r="CL32" s="1">
        <v>0</v>
      </c>
      <c r="CM32" s="1">
        <v>2632</v>
      </c>
      <c r="CN32" s="1">
        <v>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0</v>
      </c>
      <c r="DF32" s="1">
        <v>174</v>
      </c>
      <c r="DG32" s="1">
        <v>0</v>
      </c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</row>
    <row r="33" spans="2:136" ht="11.25">
      <c r="B33" s="1" t="s">
        <v>157</v>
      </c>
      <c r="C33" s="1">
        <v>34065</v>
      </c>
      <c r="D33" s="1">
        <v>34065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283762</v>
      </c>
      <c r="R33" s="1">
        <v>14839</v>
      </c>
      <c r="S33" s="1">
        <v>117239</v>
      </c>
      <c r="T33" s="1">
        <v>103512</v>
      </c>
      <c r="U33" s="1">
        <v>48171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100315</v>
      </c>
      <c r="AF33" s="1">
        <v>40124</v>
      </c>
      <c r="AG33" s="1">
        <v>46146</v>
      </c>
      <c r="AH33" s="1">
        <v>14046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3871</v>
      </c>
      <c r="AT33" s="1">
        <v>0</v>
      </c>
      <c r="AU33" s="1">
        <v>0</v>
      </c>
      <c r="AV33" s="1">
        <v>3871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1456421</v>
      </c>
      <c r="BJ33" s="1">
        <v>175790</v>
      </c>
      <c r="BK33" s="1">
        <v>570168</v>
      </c>
      <c r="BL33" s="1">
        <v>482120</v>
      </c>
      <c r="BM33" s="1">
        <v>228343</v>
      </c>
      <c r="BN33" s="1">
        <v>0</v>
      </c>
      <c r="BO33" s="1">
        <v>0</v>
      </c>
      <c r="BP33" s="1">
        <v>0</v>
      </c>
      <c r="BQ33" s="1">
        <v>0</v>
      </c>
      <c r="BR33" s="1">
        <v>8336</v>
      </c>
      <c r="BS33" s="1">
        <v>0</v>
      </c>
      <c r="BT33" s="1">
        <v>6383</v>
      </c>
      <c r="BU33" s="1">
        <v>1953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9670</v>
      </c>
      <c r="CP33" s="1">
        <v>721</v>
      </c>
      <c r="CQ33" s="1">
        <v>0</v>
      </c>
      <c r="CR33" s="1">
        <v>721</v>
      </c>
      <c r="CS33" s="1">
        <v>0</v>
      </c>
      <c r="CT33" s="1">
        <v>0</v>
      </c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2494</v>
      </c>
      <c r="DG33" s="1">
        <v>22754</v>
      </c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</row>
    <row r="34" spans="2:136" ht="11.25">
      <c r="B34" s="1" t="s">
        <v>156</v>
      </c>
      <c r="C34" s="1">
        <v>28782</v>
      </c>
      <c r="D34" s="1">
        <v>28782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22466</v>
      </c>
      <c r="R34" s="1">
        <v>9093</v>
      </c>
      <c r="S34" s="1">
        <v>13373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39637</v>
      </c>
      <c r="AF34" s="1">
        <v>20104</v>
      </c>
      <c r="AG34" s="1">
        <v>19533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1280601</v>
      </c>
      <c r="BJ34" s="1">
        <v>211570</v>
      </c>
      <c r="BK34" s="1">
        <v>423140</v>
      </c>
      <c r="BL34" s="1">
        <v>401106</v>
      </c>
      <c r="BM34" s="1">
        <v>244785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118195</v>
      </c>
      <c r="CI34" s="1">
        <v>29546</v>
      </c>
      <c r="CJ34" s="1">
        <v>29552</v>
      </c>
      <c r="CK34" s="1">
        <v>29546</v>
      </c>
      <c r="CL34" s="1">
        <v>29552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R34" s="1">
        <v>0</v>
      </c>
      <c r="CS34" s="1">
        <v>0</v>
      </c>
      <c r="CT34" s="1">
        <v>0</v>
      </c>
      <c r="CU34" s="1">
        <v>0</v>
      </c>
      <c r="CV34" s="1">
        <v>0</v>
      </c>
      <c r="CW34" s="1">
        <v>0</v>
      </c>
      <c r="CX34" s="1">
        <v>0</v>
      </c>
      <c r="CY34" s="1">
        <v>0</v>
      </c>
      <c r="CZ34" s="1">
        <v>0</v>
      </c>
      <c r="DA34" s="1">
        <v>0</v>
      </c>
      <c r="DB34" s="1">
        <v>0</v>
      </c>
      <c r="DC34" s="1">
        <v>0</v>
      </c>
      <c r="DD34" s="1">
        <v>0</v>
      </c>
      <c r="DE34" s="1">
        <v>0</v>
      </c>
      <c r="DF34" s="1">
        <v>0</v>
      </c>
      <c r="DG34" s="1">
        <v>0</v>
      </c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</row>
    <row r="35" spans="2:136" ht="11.25">
      <c r="B35" s="1" t="s">
        <v>155</v>
      </c>
      <c r="C35" s="1">
        <v>14713</v>
      </c>
      <c r="D35" s="1">
        <v>14713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21564</v>
      </c>
      <c r="AF35" s="1">
        <v>9778</v>
      </c>
      <c r="AG35" s="1">
        <v>11786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364267</v>
      </c>
      <c r="BJ35" s="1">
        <v>92892</v>
      </c>
      <c r="BK35" s="1">
        <v>271375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3546</v>
      </c>
      <c r="BS35" s="1">
        <v>1310</v>
      </c>
      <c r="BT35" s="1">
        <v>2236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0</v>
      </c>
      <c r="CS35" s="1">
        <v>0</v>
      </c>
      <c r="CT35" s="1">
        <v>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0</v>
      </c>
      <c r="DD35" s="1">
        <v>0</v>
      </c>
      <c r="DE35" s="1">
        <v>0</v>
      </c>
      <c r="DF35" s="1">
        <v>0</v>
      </c>
      <c r="DG35" s="1">
        <v>0</v>
      </c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</row>
    <row r="36" spans="2:136" ht="11.25">
      <c r="B36" s="1" t="s">
        <v>154</v>
      </c>
      <c r="C36" s="1">
        <v>26090</v>
      </c>
      <c r="D36" s="1">
        <v>0</v>
      </c>
      <c r="E36" s="1">
        <v>0</v>
      </c>
      <c r="F36" s="1">
        <v>0</v>
      </c>
      <c r="G36" s="1">
        <v>0</v>
      </c>
      <c r="H36" s="1">
        <v>13691</v>
      </c>
      <c r="I36" s="1">
        <v>12399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562908</v>
      </c>
      <c r="BJ36" s="1">
        <v>0</v>
      </c>
      <c r="BK36" s="1">
        <v>0</v>
      </c>
      <c r="BL36" s="1">
        <v>0</v>
      </c>
      <c r="BM36" s="1">
        <v>0</v>
      </c>
      <c r="BN36" s="1">
        <v>292842</v>
      </c>
      <c r="BO36" s="1">
        <v>270066</v>
      </c>
      <c r="BP36" s="1">
        <v>0</v>
      </c>
      <c r="BQ36" s="1">
        <v>36638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0</v>
      </c>
      <c r="CS36" s="1">
        <v>0</v>
      </c>
      <c r="CT36" s="1">
        <v>0</v>
      </c>
      <c r="CU36" s="1">
        <v>0</v>
      </c>
      <c r="CV36" s="1">
        <v>0</v>
      </c>
      <c r="CW36" s="1">
        <v>0</v>
      </c>
      <c r="CX36" s="1">
        <v>0</v>
      </c>
      <c r="CY36" s="1">
        <v>0</v>
      </c>
      <c r="CZ36" s="1">
        <v>0</v>
      </c>
      <c r="DA36" s="1">
        <v>0</v>
      </c>
      <c r="DB36" s="1">
        <v>0</v>
      </c>
      <c r="DC36" s="1">
        <v>0</v>
      </c>
      <c r="DD36" s="1">
        <v>0</v>
      </c>
      <c r="DE36" s="1">
        <v>0</v>
      </c>
      <c r="DF36" s="1">
        <v>0</v>
      </c>
      <c r="DG36" s="1">
        <v>0</v>
      </c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</row>
    <row r="37" spans="2:136" ht="11.25">
      <c r="B37" s="1" t="s">
        <v>153</v>
      </c>
      <c r="C37" s="1">
        <v>54981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54981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421676</v>
      </c>
      <c r="BJ37" s="1">
        <v>0</v>
      </c>
      <c r="BK37" s="1">
        <v>0</v>
      </c>
      <c r="BL37" s="1">
        <v>69759</v>
      </c>
      <c r="BM37" s="1">
        <v>31836</v>
      </c>
      <c r="BN37" s="1">
        <v>209873</v>
      </c>
      <c r="BO37" s="1">
        <v>110208</v>
      </c>
      <c r="BP37" s="1">
        <v>0</v>
      </c>
      <c r="BQ37" s="1">
        <v>305543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51098</v>
      </c>
      <c r="CI37" s="1">
        <v>0</v>
      </c>
      <c r="CJ37" s="1">
        <v>0</v>
      </c>
      <c r="CK37" s="1">
        <v>7765</v>
      </c>
      <c r="CL37" s="1">
        <v>6497</v>
      </c>
      <c r="CM37" s="1">
        <v>20260</v>
      </c>
      <c r="CN37" s="1">
        <v>16576</v>
      </c>
      <c r="CO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>
        <v>0</v>
      </c>
      <c r="DE37" s="1">
        <v>0</v>
      </c>
      <c r="DF37" s="1">
        <v>216</v>
      </c>
      <c r="DG37" s="1">
        <v>0</v>
      </c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</row>
    <row r="38" spans="2:136" ht="11.25">
      <c r="B38" s="1" t="s">
        <v>152</v>
      </c>
      <c r="C38" s="1">
        <v>13937</v>
      </c>
      <c r="D38" s="1">
        <v>4646</v>
      </c>
      <c r="E38" s="1">
        <v>9292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39150</v>
      </c>
      <c r="AF38" s="1">
        <v>13054</v>
      </c>
      <c r="AG38" s="1">
        <v>26096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27130</v>
      </c>
      <c r="AT38" s="1">
        <v>9045</v>
      </c>
      <c r="AU38" s="1">
        <v>18084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415618</v>
      </c>
      <c r="BJ38" s="1">
        <v>139098</v>
      </c>
      <c r="BK38" s="1">
        <v>276520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R38" s="1">
        <v>0</v>
      </c>
      <c r="CS38" s="1">
        <v>0</v>
      </c>
      <c r="CT38" s="1">
        <v>0</v>
      </c>
      <c r="CU38" s="1">
        <v>0</v>
      </c>
      <c r="CV38" s="1">
        <v>0</v>
      </c>
      <c r="CW38" s="1">
        <v>0</v>
      </c>
      <c r="CX38" s="1">
        <v>0</v>
      </c>
      <c r="CY38" s="1">
        <v>0</v>
      </c>
      <c r="CZ38" s="1">
        <v>0</v>
      </c>
      <c r="DA38" s="1">
        <v>0</v>
      </c>
      <c r="DB38" s="1">
        <v>0</v>
      </c>
      <c r="DC38" s="1">
        <v>0</v>
      </c>
      <c r="DD38" s="1">
        <v>0</v>
      </c>
      <c r="DE38" s="1">
        <v>0</v>
      </c>
      <c r="DF38" s="1">
        <v>0</v>
      </c>
      <c r="DG38" s="1">
        <v>24065</v>
      </c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</row>
    <row r="39" spans="2:136" ht="11.25">
      <c r="B39" s="1" t="s">
        <v>150</v>
      </c>
      <c r="C39" s="1">
        <v>26138</v>
      </c>
      <c r="D39" s="1">
        <v>26138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28362</v>
      </c>
      <c r="Y39" s="1">
        <v>12375</v>
      </c>
      <c r="Z39" s="1">
        <v>14953</v>
      </c>
      <c r="AA39" s="1">
        <v>1034</v>
      </c>
      <c r="AB39" s="1">
        <v>0</v>
      </c>
      <c r="AC39" s="1">
        <v>0</v>
      </c>
      <c r="AD39" s="1">
        <v>0</v>
      </c>
      <c r="AE39" s="1">
        <v>76918</v>
      </c>
      <c r="AF39" s="1">
        <v>15915</v>
      </c>
      <c r="AG39" s="1">
        <v>40316</v>
      </c>
      <c r="AH39" s="1">
        <v>18565</v>
      </c>
      <c r="AI39" s="1">
        <v>2122</v>
      </c>
      <c r="AJ39" s="1">
        <v>0</v>
      </c>
      <c r="AK39" s="1">
        <v>0</v>
      </c>
      <c r="AL39" s="1">
        <v>16618</v>
      </c>
      <c r="AM39" s="1">
        <v>0</v>
      </c>
      <c r="AN39" s="1">
        <v>0</v>
      </c>
      <c r="AO39" s="1">
        <v>8306</v>
      </c>
      <c r="AP39" s="1">
        <v>8312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1657688</v>
      </c>
      <c r="BJ39" s="1">
        <v>273869</v>
      </c>
      <c r="BK39" s="1">
        <v>547738</v>
      </c>
      <c r="BL39" s="1">
        <v>519216</v>
      </c>
      <c r="BM39" s="1">
        <v>316864</v>
      </c>
      <c r="BN39" s="1">
        <v>0</v>
      </c>
      <c r="BO39" s="1">
        <v>0</v>
      </c>
      <c r="BP39" s="1">
        <v>0</v>
      </c>
      <c r="BQ39" s="1">
        <v>0</v>
      </c>
      <c r="BR39" s="1">
        <v>15470</v>
      </c>
      <c r="BS39" s="1">
        <v>3095</v>
      </c>
      <c r="BT39" s="1">
        <v>6190</v>
      </c>
      <c r="BU39" s="1">
        <v>4123</v>
      </c>
      <c r="BV39" s="1">
        <v>2061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0</v>
      </c>
      <c r="DD39" s="1">
        <v>0</v>
      </c>
      <c r="DE39" s="1">
        <v>0</v>
      </c>
      <c r="DF39" s="1">
        <v>180</v>
      </c>
      <c r="DG39" s="1">
        <v>23572</v>
      </c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</row>
    <row r="40" spans="2:136" ht="11.25">
      <c r="B40" s="1" t="s">
        <v>149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745495</v>
      </c>
      <c r="BJ40" s="1">
        <v>0</v>
      </c>
      <c r="BK40" s="1">
        <v>0</v>
      </c>
      <c r="BL40" s="1">
        <v>335726</v>
      </c>
      <c r="BM40" s="1">
        <v>409770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95507</v>
      </c>
      <c r="CI40" s="1">
        <v>0</v>
      </c>
      <c r="CJ40" s="1">
        <v>0</v>
      </c>
      <c r="CK40" s="1">
        <v>39012</v>
      </c>
      <c r="CL40" s="1">
        <v>56495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0</v>
      </c>
      <c r="DB40" s="1">
        <v>0</v>
      </c>
      <c r="DC40" s="1">
        <v>0</v>
      </c>
      <c r="DD40" s="1">
        <v>0</v>
      </c>
      <c r="DE40" s="1">
        <v>0</v>
      </c>
      <c r="DF40" s="1">
        <v>0</v>
      </c>
      <c r="DG40" s="1">
        <v>0</v>
      </c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</row>
    <row r="41" spans="2:136" ht="11.25">
      <c r="B41" s="1" t="s">
        <v>148</v>
      </c>
      <c r="C41" s="1">
        <v>28230</v>
      </c>
      <c r="D41" s="1">
        <v>28230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577</v>
      </c>
      <c r="K41" s="1">
        <v>288</v>
      </c>
      <c r="L41" s="1">
        <v>174</v>
      </c>
      <c r="M41" s="1">
        <v>114</v>
      </c>
      <c r="N41" s="1">
        <v>0</v>
      </c>
      <c r="O41" s="1">
        <v>0</v>
      </c>
      <c r="P41" s="1">
        <v>0</v>
      </c>
      <c r="Q41" s="1">
        <v>12651</v>
      </c>
      <c r="R41" s="1">
        <v>3798</v>
      </c>
      <c r="S41" s="1">
        <v>5692</v>
      </c>
      <c r="T41" s="1">
        <v>3161</v>
      </c>
      <c r="U41" s="1">
        <v>0</v>
      </c>
      <c r="V41" s="1">
        <v>0</v>
      </c>
      <c r="W41" s="1">
        <v>0</v>
      </c>
      <c r="X41" s="1">
        <v>71094</v>
      </c>
      <c r="Y41" s="1">
        <v>24882</v>
      </c>
      <c r="Z41" s="1">
        <v>46212</v>
      </c>
      <c r="AA41" s="1">
        <v>0</v>
      </c>
      <c r="AB41" s="1">
        <v>0</v>
      </c>
      <c r="AC41" s="1">
        <v>0</v>
      </c>
      <c r="AD41" s="1">
        <v>0</v>
      </c>
      <c r="AE41" s="1">
        <v>121663</v>
      </c>
      <c r="AF41" s="1">
        <v>51098</v>
      </c>
      <c r="AG41" s="1">
        <v>70565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1698046</v>
      </c>
      <c r="BJ41" s="1">
        <v>0</v>
      </c>
      <c r="BK41" s="1">
        <v>702637</v>
      </c>
      <c r="BL41" s="1">
        <v>644087</v>
      </c>
      <c r="BM41" s="1">
        <v>351322</v>
      </c>
      <c r="BN41" s="1">
        <v>0</v>
      </c>
      <c r="BO41" s="1">
        <v>0</v>
      </c>
      <c r="BP41" s="1">
        <v>0</v>
      </c>
      <c r="BQ41" s="1">
        <v>0</v>
      </c>
      <c r="BR41" s="1">
        <v>13823</v>
      </c>
      <c r="BS41" s="1">
        <v>5806</v>
      </c>
      <c r="BT41" s="1">
        <v>8018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10313</v>
      </c>
      <c r="CI41" s="1">
        <v>2007</v>
      </c>
      <c r="CJ41" s="1">
        <v>3438</v>
      </c>
      <c r="CK41" s="1">
        <v>3149</v>
      </c>
      <c r="CL41" s="1">
        <v>1719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0</v>
      </c>
      <c r="CU41" s="1">
        <v>0</v>
      </c>
      <c r="CV41" s="1">
        <v>0</v>
      </c>
      <c r="CW41" s="1">
        <v>0</v>
      </c>
      <c r="CX41" s="1">
        <v>0</v>
      </c>
      <c r="CY41" s="1">
        <v>0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0</v>
      </c>
      <c r="DG41" s="1">
        <v>97466</v>
      </c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</row>
    <row r="42" spans="2:136" ht="11.25">
      <c r="B42" s="1" t="s">
        <v>147</v>
      </c>
      <c r="C42" s="1">
        <v>252359</v>
      </c>
      <c r="D42" s="1">
        <v>34384</v>
      </c>
      <c r="E42" s="1">
        <v>93475</v>
      </c>
      <c r="F42" s="1">
        <v>81690</v>
      </c>
      <c r="G42" s="1">
        <v>42810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11960</v>
      </c>
      <c r="Y42" s="1">
        <v>6407</v>
      </c>
      <c r="Z42" s="1">
        <v>5553</v>
      </c>
      <c r="AA42" s="1">
        <v>0</v>
      </c>
      <c r="AB42" s="1">
        <v>0</v>
      </c>
      <c r="AC42" s="1">
        <v>0</v>
      </c>
      <c r="AD42" s="1">
        <v>0</v>
      </c>
      <c r="AE42" s="1">
        <v>93986</v>
      </c>
      <c r="AF42" s="1">
        <v>37119</v>
      </c>
      <c r="AG42" s="1">
        <v>48177</v>
      </c>
      <c r="AH42" s="1">
        <v>7110</v>
      </c>
      <c r="AI42" s="1">
        <v>1581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1564987</v>
      </c>
      <c r="BJ42" s="1">
        <v>248812</v>
      </c>
      <c r="BK42" s="1">
        <v>497625</v>
      </c>
      <c r="BL42" s="1">
        <v>530677</v>
      </c>
      <c r="BM42" s="1">
        <v>287874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0</v>
      </c>
      <c r="CS42" s="1">
        <v>0</v>
      </c>
      <c r="CT42" s="1">
        <v>0</v>
      </c>
      <c r="CU42" s="1">
        <v>0</v>
      </c>
      <c r="CV42" s="1">
        <v>0</v>
      </c>
      <c r="CW42" s="1">
        <v>0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108</v>
      </c>
      <c r="DG42" s="1">
        <v>0</v>
      </c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</row>
    <row r="43" spans="2:136" ht="11.25">
      <c r="B43" s="1" t="s">
        <v>146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19515</v>
      </c>
      <c r="K43" s="1">
        <v>0</v>
      </c>
      <c r="L43" s="1">
        <v>9448</v>
      </c>
      <c r="M43" s="1">
        <v>7777</v>
      </c>
      <c r="N43" s="1">
        <v>2290</v>
      </c>
      <c r="O43" s="1">
        <v>0</v>
      </c>
      <c r="P43" s="1">
        <v>0</v>
      </c>
      <c r="Q43" s="1">
        <v>11942</v>
      </c>
      <c r="R43" s="1">
        <v>0</v>
      </c>
      <c r="S43" s="1">
        <v>5229</v>
      </c>
      <c r="T43" s="1">
        <v>4423</v>
      </c>
      <c r="U43" s="1">
        <v>2290</v>
      </c>
      <c r="V43" s="1">
        <v>0</v>
      </c>
      <c r="W43" s="1">
        <v>0</v>
      </c>
      <c r="X43" s="1">
        <v>123454</v>
      </c>
      <c r="Y43" s="1">
        <v>0</v>
      </c>
      <c r="Z43" s="1">
        <v>56724</v>
      </c>
      <c r="AA43" s="1">
        <v>46711</v>
      </c>
      <c r="AB43" s="1">
        <v>20020</v>
      </c>
      <c r="AC43" s="1">
        <v>0</v>
      </c>
      <c r="AD43" s="1">
        <v>0</v>
      </c>
      <c r="AE43" s="1">
        <v>112305</v>
      </c>
      <c r="AF43" s="1">
        <v>0</v>
      </c>
      <c r="AG43" s="1">
        <v>62223</v>
      </c>
      <c r="AH43" s="1">
        <v>45527</v>
      </c>
      <c r="AI43" s="1">
        <v>4556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723673</v>
      </c>
      <c r="BJ43" s="1">
        <v>0</v>
      </c>
      <c r="BK43" s="1">
        <v>288145</v>
      </c>
      <c r="BL43" s="1">
        <v>292651</v>
      </c>
      <c r="BM43" s="1">
        <v>142878</v>
      </c>
      <c r="BN43" s="1">
        <v>0</v>
      </c>
      <c r="BO43" s="1">
        <v>0</v>
      </c>
      <c r="BP43" s="1">
        <v>11816</v>
      </c>
      <c r="BQ43" s="1">
        <v>0</v>
      </c>
      <c r="BR43" s="1">
        <v>7284</v>
      </c>
      <c r="BS43" s="1">
        <v>0</v>
      </c>
      <c r="BT43" s="1">
        <v>7284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461487</v>
      </c>
      <c r="CI43" s="1">
        <v>0</v>
      </c>
      <c r="CJ43" s="1">
        <v>185845</v>
      </c>
      <c r="CK43" s="1">
        <v>175862</v>
      </c>
      <c r="CL43" s="1">
        <v>99780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R43" s="1">
        <v>0</v>
      </c>
      <c r="CS43" s="1">
        <v>0</v>
      </c>
      <c r="CT43" s="1">
        <v>0</v>
      </c>
      <c r="CU43" s="1">
        <v>0</v>
      </c>
      <c r="CV43" s="1">
        <v>0</v>
      </c>
      <c r="CW43" s="1">
        <v>0</v>
      </c>
      <c r="CX43" s="1">
        <v>595</v>
      </c>
      <c r="CY43" s="1">
        <v>0</v>
      </c>
      <c r="CZ43" s="1">
        <v>0</v>
      </c>
      <c r="DA43" s="1">
        <v>0</v>
      </c>
      <c r="DB43" s="1">
        <v>595</v>
      </c>
      <c r="DC43" s="1">
        <v>0</v>
      </c>
      <c r="DD43" s="1">
        <v>0</v>
      </c>
      <c r="DE43" s="1">
        <v>0</v>
      </c>
      <c r="DF43" s="1">
        <v>2434</v>
      </c>
      <c r="DG43" s="1">
        <v>0</v>
      </c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</row>
    <row r="44" spans="2:136" ht="11.25">
      <c r="B44" s="1" t="s">
        <v>145</v>
      </c>
      <c r="C44" s="1">
        <v>33470</v>
      </c>
      <c r="D44" s="1">
        <v>7723</v>
      </c>
      <c r="E44" s="1">
        <v>15446</v>
      </c>
      <c r="F44" s="1">
        <v>10301</v>
      </c>
      <c r="G44" s="1">
        <v>0</v>
      </c>
      <c r="H44" s="1">
        <v>0</v>
      </c>
      <c r="I44" s="1">
        <v>0</v>
      </c>
      <c r="J44" s="1">
        <v>19214</v>
      </c>
      <c r="K44" s="1">
        <v>4435</v>
      </c>
      <c r="L44" s="1">
        <v>8865</v>
      </c>
      <c r="M44" s="1">
        <v>5914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57397</v>
      </c>
      <c r="AF44" s="1">
        <v>13246</v>
      </c>
      <c r="AG44" s="1">
        <v>26493</v>
      </c>
      <c r="AH44" s="1">
        <v>17658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1106577</v>
      </c>
      <c r="BJ44" s="1">
        <v>182630</v>
      </c>
      <c r="BK44" s="1">
        <v>515464</v>
      </c>
      <c r="BL44" s="1">
        <v>408484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0</v>
      </c>
      <c r="CS44" s="1">
        <v>0</v>
      </c>
      <c r="CT44" s="1">
        <v>0</v>
      </c>
      <c r="CU44" s="1">
        <v>0</v>
      </c>
      <c r="CV44" s="1">
        <v>0</v>
      </c>
      <c r="CW44" s="1">
        <v>0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0</v>
      </c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</row>
    <row r="45" spans="2:136" ht="11.25">
      <c r="B45" s="1" t="s">
        <v>143</v>
      </c>
      <c r="C45" s="1">
        <v>23896</v>
      </c>
      <c r="D45" s="1">
        <v>23896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409656</v>
      </c>
      <c r="R45" s="1">
        <v>24095</v>
      </c>
      <c r="S45" s="1">
        <v>192781</v>
      </c>
      <c r="T45" s="1">
        <v>128520</v>
      </c>
      <c r="U45" s="1">
        <v>64260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200383</v>
      </c>
      <c r="AF45" s="1">
        <v>66580</v>
      </c>
      <c r="AG45" s="1">
        <v>129927</v>
      </c>
      <c r="AH45" s="1">
        <v>3877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2174786</v>
      </c>
      <c r="BJ45" s="1">
        <v>127931</v>
      </c>
      <c r="BK45" s="1">
        <v>1023427</v>
      </c>
      <c r="BL45" s="1">
        <v>682287</v>
      </c>
      <c r="BM45" s="1">
        <v>341140</v>
      </c>
      <c r="BN45" s="1">
        <v>0</v>
      </c>
      <c r="BO45" s="1">
        <v>0</v>
      </c>
      <c r="BP45" s="1">
        <v>0</v>
      </c>
      <c r="BQ45" s="1">
        <v>20975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0</v>
      </c>
      <c r="DB45" s="1">
        <v>0</v>
      </c>
      <c r="DC45" s="1">
        <v>0</v>
      </c>
      <c r="DD45" s="1">
        <v>0</v>
      </c>
      <c r="DE45" s="1">
        <v>0</v>
      </c>
      <c r="DF45" s="1">
        <v>0</v>
      </c>
      <c r="DG45" s="1">
        <v>122372</v>
      </c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</row>
    <row r="46" spans="2:136" ht="11.25">
      <c r="B46" s="1" t="s">
        <v>142</v>
      </c>
      <c r="C46" s="1">
        <v>78053</v>
      </c>
      <c r="D46" s="1">
        <v>78053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133473</v>
      </c>
      <c r="R46" s="1">
        <v>0</v>
      </c>
      <c r="S46" s="1">
        <v>32617</v>
      </c>
      <c r="T46" s="1">
        <v>30640</v>
      </c>
      <c r="U46" s="1">
        <v>70216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163085</v>
      </c>
      <c r="AF46" s="1">
        <v>65937</v>
      </c>
      <c r="AG46" s="1">
        <v>70865</v>
      </c>
      <c r="AH46" s="1">
        <v>25273</v>
      </c>
      <c r="AI46" s="1">
        <v>1010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123688</v>
      </c>
      <c r="AT46" s="1">
        <v>20795</v>
      </c>
      <c r="AU46" s="1">
        <v>43447</v>
      </c>
      <c r="AV46" s="1">
        <v>42329</v>
      </c>
      <c r="AW46" s="1">
        <v>17117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2181187</v>
      </c>
      <c r="BJ46" s="1">
        <v>281591</v>
      </c>
      <c r="BK46" s="1">
        <v>610114</v>
      </c>
      <c r="BL46" s="1">
        <v>800785</v>
      </c>
      <c r="BM46" s="1">
        <v>488698</v>
      </c>
      <c r="BN46" s="1">
        <v>0</v>
      </c>
      <c r="BO46" s="1">
        <v>0</v>
      </c>
      <c r="BP46" s="1">
        <v>0</v>
      </c>
      <c r="BQ46" s="1">
        <v>0</v>
      </c>
      <c r="BR46" s="1">
        <v>6028</v>
      </c>
      <c r="BS46" s="1">
        <v>2675</v>
      </c>
      <c r="BT46" s="1">
        <v>2332</v>
      </c>
      <c r="BU46" s="1">
        <v>1022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3005</v>
      </c>
      <c r="CI46" s="1">
        <v>523</v>
      </c>
      <c r="CJ46" s="1">
        <v>950</v>
      </c>
      <c r="CK46" s="1">
        <v>1052</v>
      </c>
      <c r="CL46" s="1">
        <v>481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212073</v>
      </c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</row>
    <row r="47" spans="2:136" ht="11.25">
      <c r="B47" s="1" t="s">
        <v>140</v>
      </c>
      <c r="C47" s="1">
        <v>51423</v>
      </c>
      <c r="D47" s="1">
        <v>51423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10632</v>
      </c>
      <c r="R47" s="1">
        <v>0</v>
      </c>
      <c r="S47" s="1">
        <v>10632</v>
      </c>
      <c r="T47" s="1">
        <v>0</v>
      </c>
      <c r="U47" s="1">
        <v>0</v>
      </c>
      <c r="V47" s="1">
        <v>0</v>
      </c>
      <c r="W47" s="1">
        <v>0</v>
      </c>
      <c r="X47" s="1">
        <v>172196</v>
      </c>
      <c r="Y47" s="1">
        <v>50413</v>
      </c>
      <c r="Z47" s="1">
        <v>99323</v>
      </c>
      <c r="AA47" s="1">
        <v>16973</v>
      </c>
      <c r="AB47" s="1">
        <v>5487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399877</v>
      </c>
      <c r="AT47" s="1">
        <v>29149</v>
      </c>
      <c r="AU47" s="1">
        <v>167670</v>
      </c>
      <c r="AV47" s="1">
        <v>135913</v>
      </c>
      <c r="AW47" s="1">
        <v>67145</v>
      </c>
      <c r="AX47" s="1">
        <v>0</v>
      </c>
      <c r="AY47" s="1">
        <v>0</v>
      </c>
      <c r="AZ47" s="1">
        <v>2376378</v>
      </c>
      <c r="BA47" s="1">
        <v>376871</v>
      </c>
      <c r="BB47" s="1">
        <v>816553</v>
      </c>
      <c r="BC47" s="1">
        <v>680460</v>
      </c>
      <c r="BD47" s="1">
        <v>502494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8835</v>
      </c>
      <c r="CI47" s="1">
        <v>0</v>
      </c>
      <c r="CJ47" s="1">
        <v>4417</v>
      </c>
      <c r="CK47" s="1">
        <v>4417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R47" s="1">
        <v>0</v>
      </c>
      <c r="CS47" s="1">
        <v>0</v>
      </c>
      <c r="CT47" s="1">
        <v>0</v>
      </c>
      <c r="CU47" s="1">
        <v>0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0</v>
      </c>
      <c r="DB47" s="1">
        <v>0</v>
      </c>
      <c r="DC47" s="1">
        <v>0</v>
      </c>
      <c r="DD47" s="1">
        <v>0</v>
      </c>
      <c r="DE47" s="1">
        <v>0</v>
      </c>
      <c r="DF47" s="1">
        <v>625</v>
      </c>
      <c r="DG47" s="1">
        <v>0</v>
      </c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</row>
    <row r="48" spans="2:136" ht="11.25">
      <c r="B48" s="1" t="s">
        <v>139</v>
      </c>
      <c r="C48" s="1">
        <v>32377</v>
      </c>
      <c r="D48" s="1">
        <v>32377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73534</v>
      </c>
      <c r="AF48" s="1">
        <v>36283</v>
      </c>
      <c r="AG48" s="1">
        <v>31403</v>
      </c>
      <c r="AH48" s="1">
        <v>5848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1341675</v>
      </c>
      <c r="BJ48" s="1">
        <v>221660</v>
      </c>
      <c r="BK48" s="1">
        <v>443320</v>
      </c>
      <c r="BL48" s="1">
        <v>420236</v>
      </c>
      <c r="BM48" s="1">
        <v>256459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T48" s="1">
        <v>0</v>
      </c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0</v>
      </c>
      <c r="DB48" s="1">
        <v>0</v>
      </c>
      <c r="DC48" s="1">
        <v>0</v>
      </c>
      <c r="DD48" s="1">
        <v>0</v>
      </c>
      <c r="DE48" s="1">
        <v>0</v>
      </c>
      <c r="DF48" s="1">
        <v>0</v>
      </c>
      <c r="DG48" s="1">
        <v>0</v>
      </c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</row>
    <row r="49" spans="2:136" ht="11.25">
      <c r="B49" s="1" t="s">
        <v>138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3702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37623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16564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706544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817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1274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162580</v>
      </c>
      <c r="CP49" s="1">
        <v>0</v>
      </c>
      <c r="CQ49" s="1">
        <v>0</v>
      </c>
      <c r="CR49" s="1">
        <v>0</v>
      </c>
      <c r="CS49" s="1">
        <v>0</v>
      </c>
      <c r="CT49" s="1">
        <v>0</v>
      </c>
      <c r="CU49" s="1">
        <v>0</v>
      </c>
      <c r="CV49" s="1">
        <v>0</v>
      </c>
      <c r="CW49" s="1">
        <v>0</v>
      </c>
      <c r="CX49" s="1">
        <v>0</v>
      </c>
      <c r="CY49" s="1">
        <v>0</v>
      </c>
      <c r="CZ49" s="1">
        <v>0</v>
      </c>
      <c r="DA49" s="1">
        <v>0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0</v>
      </c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</row>
    <row r="50" spans="2:136" ht="11.25">
      <c r="B50" s="1" t="s">
        <v>136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21090</v>
      </c>
      <c r="K50" s="1">
        <v>5409</v>
      </c>
      <c r="L50" s="1">
        <v>9664</v>
      </c>
      <c r="M50" s="1">
        <v>6016</v>
      </c>
      <c r="N50" s="1">
        <v>0</v>
      </c>
      <c r="O50" s="1">
        <v>0</v>
      </c>
      <c r="P50" s="1">
        <v>0</v>
      </c>
      <c r="Q50" s="1">
        <v>394631</v>
      </c>
      <c r="R50" s="1">
        <v>101186</v>
      </c>
      <c r="S50" s="1">
        <v>180790</v>
      </c>
      <c r="T50" s="1">
        <v>112654</v>
      </c>
      <c r="U50" s="1">
        <v>0</v>
      </c>
      <c r="V50" s="1">
        <v>0</v>
      </c>
      <c r="W50" s="1">
        <v>0</v>
      </c>
      <c r="X50" s="1">
        <v>97845</v>
      </c>
      <c r="Y50" s="1">
        <v>24287</v>
      </c>
      <c r="Z50" s="1">
        <v>44066</v>
      </c>
      <c r="AA50" s="1">
        <v>29492</v>
      </c>
      <c r="AB50" s="1">
        <v>0</v>
      </c>
      <c r="AC50" s="1">
        <v>0</v>
      </c>
      <c r="AD50" s="1">
        <v>0</v>
      </c>
      <c r="AE50" s="1">
        <v>217146</v>
      </c>
      <c r="AF50" s="1">
        <v>55672</v>
      </c>
      <c r="AG50" s="1">
        <v>99498</v>
      </c>
      <c r="AH50" s="1">
        <v>61976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1174071</v>
      </c>
      <c r="BJ50" s="1">
        <v>239809</v>
      </c>
      <c r="BK50" s="1">
        <v>479618</v>
      </c>
      <c r="BL50" s="1">
        <v>454644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2921</v>
      </c>
      <c r="BS50" s="1">
        <v>673</v>
      </c>
      <c r="BT50" s="1">
        <v>1346</v>
      </c>
      <c r="BU50" s="1">
        <v>902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0</v>
      </c>
      <c r="CU50" s="1">
        <v>0</v>
      </c>
      <c r="CV50" s="1">
        <v>0</v>
      </c>
      <c r="CW50" s="1">
        <v>0</v>
      </c>
      <c r="CX50" s="1">
        <v>0</v>
      </c>
      <c r="CY50" s="1">
        <v>0</v>
      </c>
      <c r="CZ50" s="1">
        <v>0</v>
      </c>
      <c r="DA50" s="1">
        <v>0</v>
      </c>
      <c r="DB50" s="1">
        <v>0</v>
      </c>
      <c r="DC50" s="1">
        <v>0</v>
      </c>
      <c r="DD50" s="1">
        <v>0</v>
      </c>
      <c r="DE50" s="1">
        <v>0</v>
      </c>
      <c r="DF50" s="1">
        <v>0</v>
      </c>
      <c r="DG50" s="1">
        <v>0</v>
      </c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</row>
    <row r="51" spans="2:136" ht="11.25">
      <c r="B51" s="1" t="s">
        <v>133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71677</v>
      </c>
      <c r="R51" s="1">
        <v>0</v>
      </c>
      <c r="S51" s="1">
        <v>0</v>
      </c>
      <c r="T51" s="1">
        <v>0</v>
      </c>
      <c r="U51" s="1">
        <v>0</v>
      </c>
      <c r="V51" s="1">
        <v>33524</v>
      </c>
      <c r="W51" s="1">
        <v>38152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410281</v>
      </c>
      <c r="BJ51" s="1">
        <v>0</v>
      </c>
      <c r="BK51" s="1">
        <v>0</v>
      </c>
      <c r="BL51" s="1">
        <v>0</v>
      </c>
      <c r="BM51" s="1">
        <v>0</v>
      </c>
      <c r="BN51" s="1">
        <v>184013</v>
      </c>
      <c r="BO51" s="1">
        <v>226268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T51" s="1">
        <v>0</v>
      </c>
      <c r="CU51" s="1">
        <v>0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0</v>
      </c>
      <c r="DD51" s="1">
        <v>0</v>
      </c>
      <c r="DE51" s="1">
        <v>0</v>
      </c>
      <c r="DF51" s="1">
        <v>78</v>
      </c>
      <c r="DG51" s="1">
        <v>0</v>
      </c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</row>
    <row r="52" spans="2:136" ht="11.25">
      <c r="B52" s="1" t="s">
        <v>132</v>
      </c>
      <c r="C52" s="1">
        <v>33921</v>
      </c>
      <c r="D52" s="1">
        <v>33921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131652</v>
      </c>
      <c r="R52" s="1">
        <v>10548</v>
      </c>
      <c r="S52" s="1">
        <v>78432</v>
      </c>
      <c r="T52" s="1">
        <v>18631</v>
      </c>
      <c r="U52" s="1">
        <v>24040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10367</v>
      </c>
      <c r="AF52" s="1">
        <v>5115</v>
      </c>
      <c r="AG52" s="1">
        <v>5253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1222963</v>
      </c>
      <c r="BJ52" s="1">
        <v>212187</v>
      </c>
      <c r="BK52" s="1">
        <v>424375</v>
      </c>
      <c r="BL52" s="1">
        <v>402277</v>
      </c>
      <c r="BM52" s="1">
        <v>184124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601</v>
      </c>
      <c r="CI52" s="1">
        <v>150</v>
      </c>
      <c r="CJ52" s="1">
        <v>150</v>
      </c>
      <c r="CK52" s="1">
        <v>150</v>
      </c>
      <c r="CL52" s="1">
        <v>150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0</v>
      </c>
      <c r="CU52" s="1">
        <v>0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0</v>
      </c>
      <c r="DB52" s="1">
        <v>0</v>
      </c>
      <c r="DC52" s="1">
        <v>0</v>
      </c>
      <c r="DD52" s="1">
        <v>0</v>
      </c>
      <c r="DE52" s="1">
        <v>0</v>
      </c>
      <c r="DF52" s="1">
        <v>0</v>
      </c>
      <c r="DG52" s="1">
        <v>0</v>
      </c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</row>
    <row r="53" spans="2:136" ht="11.25">
      <c r="B53" s="1" t="s">
        <v>131</v>
      </c>
      <c r="C53" s="1">
        <v>120900</v>
      </c>
      <c r="D53" s="1">
        <v>0</v>
      </c>
      <c r="E53" s="1">
        <v>0</v>
      </c>
      <c r="F53" s="1">
        <v>0</v>
      </c>
      <c r="G53" s="1">
        <v>0</v>
      </c>
      <c r="H53" s="1">
        <v>40094</v>
      </c>
      <c r="I53" s="1">
        <v>80806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0</v>
      </c>
      <c r="CU53" s="1">
        <v>0</v>
      </c>
      <c r="CV53" s="1">
        <v>0</v>
      </c>
      <c r="CW53" s="1">
        <v>0</v>
      </c>
      <c r="CX53" s="1">
        <v>0</v>
      </c>
      <c r="CY53" s="1">
        <v>0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</row>
    <row r="54" spans="2:136" ht="11.25">
      <c r="B54" s="1" t="s">
        <v>130</v>
      </c>
      <c r="C54" s="1">
        <v>14472</v>
      </c>
      <c r="D54" s="1">
        <v>0</v>
      </c>
      <c r="E54" s="1">
        <v>0</v>
      </c>
      <c r="F54" s="1">
        <v>11227</v>
      </c>
      <c r="G54" s="1">
        <v>3245</v>
      </c>
      <c r="H54" s="1">
        <v>0</v>
      </c>
      <c r="I54" s="1">
        <v>0</v>
      </c>
      <c r="J54" s="1">
        <v>2656</v>
      </c>
      <c r="K54" s="1">
        <v>0</v>
      </c>
      <c r="L54" s="1">
        <v>0</v>
      </c>
      <c r="M54" s="1">
        <v>2055</v>
      </c>
      <c r="N54" s="1">
        <v>601</v>
      </c>
      <c r="O54" s="1">
        <v>0</v>
      </c>
      <c r="P54" s="1">
        <v>0</v>
      </c>
      <c r="Q54" s="1">
        <v>1623</v>
      </c>
      <c r="R54" s="1">
        <v>0</v>
      </c>
      <c r="S54" s="1">
        <v>0</v>
      </c>
      <c r="T54" s="1">
        <v>1256</v>
      </c>
      <c r="U54" s="1">
        <v>367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46939</v>
      </c>
      <c r="AF54" s="1">
        <v>0</v>
      </c>
      <c r="AG54" s="1">
        <v>0</v>
      </c>
      <c r="AH54" s="1">
        <v>36379</v>
      </c>
      <c r="AI54" s="1">
        <v>10560</v>
      </c>
      <c r="AJ54" s="1">
        <v>0</v>
      </c>
      <c r="AK54" s="1">
        <v>0</v>
      </c>
      <c r="AL54" s="1">
        <v>35081</v>
      </c>
      <c r="AM54" s="1">
        <v>0</v>
      </c>
      <c r="AN54" s="1">
        <v>0</v>
      </c>
      <c r="AO54" s="1">
        <v>27190</v>
      </c>
      <c r="AP54" s="1">
        <v>7891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0</v>
      </c>
      <c r="DA54" s="1">
        <v>0</v>
      </c>
      <c r="DB54" s="1">
        <v>0</v>
      </c>
      <c r="DC54" s="1">
        <v>0</v>
      </c>
      <c r="DD54" s="1">
        <v>0</v>
      </c>
      <c r="DE54" s="1">
        <v>0</v>
      </c>
      <c r="DF54" s="1">
        <v>0</v>
      </c>
      <c r="DG54" s="1">
        <v>0</v>
      </c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</row>
    <row r="55" spans="2:136" ht="11.25">
      <c r="B55" s="1" t="s">
        <v>129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9652</v>
      </c>
      <c r="AF55" s="1">
        <v>0</v>
      </c>
      <c r="AG55" s="1">
        <v>0</v>
      </c>
      <c r="AH55" s="1">
        <v>2272</v>
      </c>
      <c r="AI55" s="1">
        <v>0</v>
      </c>
      <c r="AJ55" s="1">
        <v>7380</v>
      </c>
      <c r="AK55" s="1">
        <v>0</v>
      </c>
      <c r="AL55" s="1">
        <v>7987</v>
      </c>
      <c r="AM55" s="1">
        <v>0</v>
      </c>
      <c r="AN55" s="1">
        <v>0</v>
      </c>
      <c r="AO55" s="1">
        <v>4580</v>
      </c>
      <c r="AP55" s="1">
        <v>0</v>
      </c>
      <c r="AQ55" s="1">
        <v>3408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1707</v>
      </c>
      <c r="BQ55" s="1">
        <v>100171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0</v>
      </c>
      <c r="CU55" s="1">
        <v>0</v>
      </c>
      <c r="CV55" s="1">
        <v>0</v>
      </c>
      <c r="CW55" s="1">
        <v>0</v>
      </c>
      <c r="CX55" s="1">
        <v>0</v>
      </c>
      <c r="CY55" s="1">
        <v>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</row>
    <row r="56" spans="2:136" ht="11.25">
      <c r="B56" s="1" t="s">
        <v>128</v>
      </c>
      <c r="C56" s="1">
        <v>6485</v>
      </c>
      <c r="D56" s="1">
        <v>6485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204</v>
      </c>
      <c r="K56" s="1">
        <v>204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63485</v>
      </c>
      <c r="BA56" s="1">
        <v>63485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0</v>
      </c>
      <c r="CU56" s="1">
        <v>0</v>
      </c>
      <c r="CV56" s="1">
        <v>0</v>
      </c>
      <c r="CW56" s="1">
        <v>0</v>
      </c>
      <c r="CX56" s="1">
        <v>0</v>
      </c>
      <c r="CY56" s="1">
        <v>0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</row>
    <row r="57" spans="2:136" ht="11.25">
      <c r="B57" s="1" t="s">
        <v>126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78192</v>
      </c>
      <c r="AT57" s="1">
        <v>21276</v>
      </c>
      <c r="AU57" s="1">
        <v>38164</v>
      </c>
      <c r="AV57" s="1">
        <v>18752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549109</v>
      </c>
      <c r="BJ57" s="1">
        <v>124180</v>
      </c>
      <c r="BK57" s="1">
        <v>248359</v>
      </c>
      <c r="BL57" s="1">
        <v>176570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5710</v>
      </c>
      <c r="BS57" s="1">
        <v>1551</v>
      </c>
      <c r="BT57" s="1">
        <v>2789</v>
      </c>
      <c r="BU57" s="1">
        <v>1370</v>
      </c>
      <c r="BV57" s="1">
        <v>0</v>
      </c>
      <c r="BW57" s="1">
        <v>0</v>
      </c>
      <c r="BX57" s="1">
        <v>0</v>
      </c>
      <c r="BY57" s="1">
        <v>0</v>
      </c>
      <c r="BZ57" s="1">
        <v>42936</v>
      </c>
      <c r="CA57" s="1">
        <v>11672</v>
      </c>
      <c r="CB57" s="1">
        <v>20975</v>
      </c>
      <c r="CC57" s="1">
        <v>10289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3005</v>
      </c>
      <c r="CQ57" s="1">
        <v>817</v>
      </c>
      <c r="CR57" s="1">
        <v>1466</v>
      </c>
      <c r="CS57" s="1">
        <v>721</v>
      </c>
      <c r="CT57" s="1">
        <v>0</v>
      </c>
      <c r="CU57" s="1">
        <v>0</v>
      </c>
      <c r="CV57" s="1">
        <v>0</v>
      </c>
      <c r="CW57" s="1">
        <v>0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2771</v>
      </c>
      <c r="DG57" s="1">
        <v>7086</v>
      </c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</row>
    <row r="58" spans="2:136" ht="11.25">
      <c r="B58" s="1" t="s">
        <v>125</v>
      </c>
      <c r="C58" s="1">
        <v>25597</v>
      </c>
      <c r="D58" s="1">
        <v>25597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11684</v>
      </c>
      <c r="AF58" s="1">
        <v>11684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211412</v>
      </c>
      <c r="BJ58" s="1">
        <v>211412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1424</v>
      </c>
      <c r="BQ58" s="1">
        <v>950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R58" s="1">
        <v>0</v>
      </c>
      <c r="CS58" s="1">
        <v>0</v>
      </c>
      <c r="CT58" s="1">
        <v>0</v>
      </c>
      <c r="CU58" s="1">
        <v>0</v>
      </c>
      <c r="CV58" s="1">
        <v>0</v>
      </c>
      <c r="CW58" s="1">
        <v>0</v>
      </c>
      <c r="CX58" s="1">
        <v>0</v>
      </c>
      <c r="CY58" s="1">
        <v>0</v>
      </c>
      <c r="CZ58" s="1">
        <v>0</v>
      </c>
      <c r="DA58" s="1">
        <v>0</v>
      </c>
      <c r="DB58" s="1">
        <v>0</v>
      </c>
      <c r="DC58" s="1">
        <v>0</v>
      </c>
      <c r="DD58" s="1">
        <v>0</v>
      </c>
      <c r="DE58" s="1">
        <v>0</v>
      </c>
      <c r="DF58" s="1">
        <v>0</v>
      </c>
      <c r="DG58" s="1">
        <v>0</v>
      </c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</row>
    <row r="59" spans="2:136" ht="11.25">
      <c r="B59" s="1" t="s">
        <v>124</v>
      </c>
      <c r="C59" s="1">
        <v>35490</v>
      </c>
      <c r="D59" s="1">
        <v>0</v>
      </c>
      <c r="E59" s="1">
        <v>19737</v>
      </c>
      <c r="F59" s="1">
        <v>15753</v>
      </c>
      <c r="G59" s="1">
        <v>0</v>
      </c>
      <c r="H59" s="1">
        <v>0</v>
      </c>
      <c r="I59" s="1">
        <v>0</v>
      </c>
      <c r="J59" s="1">
        <v>3221</v>
      </c>
      <c r="K59" s="1">
        <v>0</v>
      </c>
      <c r="L59" s="1">
        <v>1815</v>
      </c>
      <c r="M59" s="1">
        <v>1406</v>
      </c>
      <c r="N59" s="1">
        <v>0</v>
      </c>
      <c r="O59" s="1">
        <v>0</v>
      </c>
      <c r="P59" s="1">
        <v>0</v>
      </c>
      <c r="Q59" s="1">
        <v>3840</v>
      </c>
      <c r="R59" s="1">
        <v>0</v>
      </c>
      <c r="S59" s="1">
        <v>2164</v>
      </c>
      <c r="T59" s="1">
        <v>1677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14382</v>
      </c>
      <c r="AF59" s="1">
        <v>0</v>
      </c>
      <c r="AG59" s="1">
        <v>14382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1017375</v>
      </c>
      <c r="BJ59" s="1">
        <v>0</v>
      </c>
      <c r="BK59" s="1">
        <v>512690</v>
      </c>
      <c r="BL59" s="1">
        <v>504685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</row>
    <row r="60" spans="2:136" ht="11.25">
      <c r="B60" s="1" t="s">
        <v>121</v>
      </c>
      <c r="C60" s="1">
        <v>78733</v>
      </c>
      <c r="D60" s="1">
        <v>20020</v>
      </c>
      <c r="E60" s="1">
        <v>33362</v>
      </c>
      <c r="F60" s="1">
        <v>25351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1424</v>
      </c>
      <c r="R60" s="1">
        <v>258</v>
      </c>
      <c r="S60" s="1">
        <v>902</v>
      </c>
      <c r="T60" s="1">
        <v>264</v>
      </c>
      <c r="U60" s="1">
        <v>0</v>
      </c>
      <c r="V60" s="1">
        <v>0</v>
      </c>
      <c r="W60" s="1">
        <v>0</v>
      </c>
      <c r="X60" s="1">
        <v>11293</v>
      </c>
      <c r="Y60" s="1">
        <v>5133</v>
      </c>
      <c r="Z60" s="1">
        <v>5133</v>
      </c>
      <c r="AA60" s="1">
        <v>1028</v>
      </c>
      <c r="AB60" s="1">
        <v>0</v>
      </c>
      <c r="AC60" s="1">
        <v>0</v>
      </c>
      <c r="AD60" s="1">
        <v>0</v>
      </c>
      <c r="AE60" s="1">
        <v>24822</v>
      </c>
      <c r="AF60" s="1">
        <v>9580</v>
      </c>
      <c r="AG60" s="1">
        <v>15242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571460</v>
      </c>
      <c r="BJ60" s="1">
        <v>85921</v>
      </c>
      <c r="BK60" s="1">
        <v>288810</v>
      </c>
      <c r="BL60" s="1">
        <v>196729</v>
      </c>
      <c r="BM60" s="1">
        <v>0</v>
      </c>
      <c r="BN60" s="1">
        <v>0</v>
      </c>
      <c r="BO60" s="1">
        <v>0</v>
      </c>
      <c r="BP60" s="1">
        <v>35496</v>
      </c>
      <c r="BQ60" s="1">
        <v>0</v>
      </c>
      <c r="BR60" s="1">
        <v>4009</v>
      </c>
      <c r="BS60" s="1">
        <v>1022</v>
      </c>
      <c r="BT60" s="1">
        <v>1701</v>
      </c>
      <c r="BU60" s="1">
        <v>1286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69645</v>
      </c>
      <c r="CI60" s="1">
        <v>17706</v>
      </c>
      <c r="CJ60" s="1">
        <v>29510</v>
      </c>
      <c r="CK60" s="1">
        <v>22430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R60" s="1">
        <v>0</v>
      </c>
      <c r="CS60" s="1">
        <v>0</v>
      </c>
      <c r="CT60" s="1">
        <v>0</v>
      </c>
      <c r="CU60" s="1">
        <v>0</v>
      </c>
      <c r="CV60" s="1">
        <v>0</v>
      </c>
      <c r="CW60" s="1">
        <v>0</v>
      </c>
      <c r="CX60" s="1">
        <v>0</v>
      </c>
      <c r="CY60" s="1">
        <v>0</v>
      </c>
      <c r="CZ60" s="1">
        <v>0</v>
      </c>
      <c r="DA60" s="1">
        <v>0</v>
      </c>
      <c r="DB60" s="1">
        <v>0</v>
      </c>
      <c r="DC60" s="1">
        <v>0</v>
      </c>
      <c r="DD60" s="1">
        <v>0</v>
      </c>
      <c r="DE60" s="1">
        <v>0</v>
      </c>
      <c r="DF60" s="1">
        <v>6</v>
      </c>
      <c r="DG60" s="1">
        <v>0</v>
      </c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</row>
    <row r="61" spans="2:136" ht="11.25">
      <c r="B61" s="1" t="s">
        <v>120</v>
      </c>
      <c r="C61" s="1">
        <v>32551</v>
      </c>
      <c r="D61" s="1">
        <v>32551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6581</v>
      </c>
      <c r="K61" s="1">
        <v>0</v>
      </c>
      <c r="L61" s="1">
        <v>4478</v>
      </c>
      <c r="M61" s="1">
        <v>2104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88619</v>
      </c>
      <c r="AF61" s="1">
        <v>14034</v>
      </c>
      <c r="AG61" s="1">
        <v>42035</v>
      </c>
      <c r="AH61" s="1">
        <v>32551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1072831</v>
      </c>
      <c r="BA61" s="1">
        <v>161636</v>
      </c>
      <c r="BB61" s="1">
        <v>505259</v>
      </c>
      <c r="BC61" s="1">
        <v>405936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178453</v>
      </c>
      <c r="BJ61" s="1">
        <v>2110</v>
      </c>
      <c r="BK61" s="1">
        <v>104907</v>
      </c>
      <c r="BL61" s="1">
        <v>71436</v>
      </c>
      <c r="BM61" s="1">
        <v>0</v>
      </c>
      <c r="BN61" s="1">
        <v>0</v>
      </c>
      <c r="BO61" s="1">
        <v>0</v>
      </c>
      <c r="BP61" s="1">
        <v>0</v>
      </c>
      <c r="BQ61" s="1">
        <v>4892</v>
      </c>
      <c r="BR61" s="1">
        <v>5109</v>
      </c>
      <c r="BS61" s="1">
        <v>1010</v>
      </c>
      <c r="BT61" s="1">
        <v>2392</v>
      </c>
      <c r="BU61" s="1">
        <v>1707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2404</v>
      </c>
      <c r="CI61" s="1">
        <v>475</v>
      </c>
      <c r="CJ61" s="1">
        <v>1124</v>
      </c>
      <c r="CK61" s="1">
        <v>805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  <c r="CR61" s="1">
        <v>0</v>
      </c>
      <c r="CS61" s="1">
        <v>0</v>
      </c>
      <c r="CT61" s="1">
        <v>0</v>
      </c>
      <c r="CU61" s="1">
        <v>0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577</v>
      </c>
      <c r="DG61" s="1">
        <v>3354</v>
      </c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</row>
    <row r="62" spans="2:136" ht="11.25">
      <c r="B62" s="1" t="s">
        <v>118</v>
      </c>
      <c r="C62" s="1">
        <v>256602</v>
      </c>
      <c r="D62" s="1">
        <v>0</v>
      </c>
      <c r="E62" s="1">
        <v>0</v>
      </c>
      <c r="F62" s="1">
        <v>180484</v>
      </c>
      <c r="G62" s="1">
        <v>76118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133773</v>
      </c>
      <c r="Y62" s="1">
        <v>0</v>
      </c>
      <c r="Z62" s="1">
        <v>0</v>
      </c>
      <c r="AA62" s="1">
        <v>111458</v>
      </c>
      <c r="AB62" s="1">
        <v>22316</v>
      </c>
      <c r="AC62" s="1">
        <v>0</v>
      </c>
      <c r="AD62" s="1">
        <v>0</v>
      </c>
      <c r="AE62" s="1">
        <v>120473</v>
      </c>
      <c r="AF62" s="1">
        <v>0</v>
      </c>
      <c r="AG62" s="1">
        <v>0</v>
      </c>
      <c r="AH62" s="1">
        <v>102899</v>
      </c>
      <c r="AI62" s="1">
        <v>17574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1677226</v>
      </c>
      <c r="BJ62" s="1">
        <v>0</v>
      </c>
      <c r="BK62" s="1">
        <v>0</v>
      </c>
      <c r="BL62" s="1">
        <v>1041578</v>
      </c>
      <c r="BM62" s="1">
        <v>635648</v>
      </c>
      <c r="BN62" s="1">
        <v>0</v>
      </c>
      <c r="BO62" s="1">
        <v>0</v>
      </c>
      <c r="BP62" s="1">
        <v>14424</v>
      </c>
      <c r="BQ62" s="1">
        <v>0</v>
      </c>
      <c r="BR62" s="1">
        <v>10752</v>
      </c>
      <c r="BS62" s="1">
        <v>0</v>
      </c>
      <c r="BT62" s="1">
        <v>0</v>
      </c>
      <c r="BU62" s="1">
        <v>7561</v>
      </c>
      <c r="BV62" s="1">
        <v>3191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33591</v>
      </c>
      <c r="CI62" s="1">
        <v>0</v>
      </c>
      <c r="CJ62" s="1">
        <v>0</v>
      </c>
      <c r="CK62" s="1">
        <v>23626</v>
      </c>
      <c r="CL62" s="1">
        <v>9965</v>
      </c>
      <c r="CM62" s="1">
        <v>0</v>
      </c>
      <c r="CN62" s="1">
        <v>0</v>
      </c>
      <c r="CO62" s="1">
        <v>2076304</v>
      </c>
      <c r="CP62" s="1">
        <v>0</v>
      </c>
      <c r="CQ62" s="1">
        <v>0</v>
      </c>
      <c r="CR62" s="1">
        <v>0</v>
      </c>
      <c r="CS62" s="1">
        <v>0</v>
      </c>
      <c r="CT62" s="1">
        <v>0</v>
      </c>
      <c r="CU62" s="1">
        <v>0</v>
      </c>
      <c r="CV62" s="1">
        <v>0</v>
      </c>
      <c r="CW62" s="1">
        <v>0</v>
      </c>
      <c r="CX62" s="1">
        <v>0</v>
      </c>
      <c r="CY62" s="1">
        <v>0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889</v>
      </c>
      <c r="DG62" s="1">
        <v>0</v>
      </c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</row>
    <row r="63" spans="2:136" ht="11.25">
      <c r="B63" s="1" t="s">
        <v>117</v>
      </c>
      <c r="C63" s="1">
        <v>44469</v>
      </c>
      <c r="D63" s="1">
        <v>44469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18728</v>
      </c>
      <c r="Y63" s="1">
        <v>0</v>
      </c>
      <c r="Z63" s="1">
        <v>18728</v>
      </c>
      <c r="AA63" s="1">
        <v>0</v>
      </c>
      <c r="AB63" s="1">
        <v>0</v>
      </c>
      <c r="AC63" s="1">
        <v>0</v>
      </c>
      <c r="AD63" s="1">
        <v>0</v>
      </c>
      <c r="AE63" s="1">
        <v>112840</v>
      </c>
      <c r="AF63" s="1">
        <v>46038</v>
      </c>
      <c r="AG63" s="1">
        <v>66802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901849</v>
      </c>
      <c r="BJ63" s="1">
        <v>267214</v>
      </c>
      <c r="BK63" s="1">
        <v>634634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CR63" s="1">
        <v>0</v>
      </c>
      <c r="CS63" s="1">
        <v>0</v>
      </c>
      <c r="CT63" s="1">
        <v>0</v>
      </c>
      <c r="CU63" s="1">
        <v>0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0</v>
      </c>
      <c r="DE63" s="1">
        <v>0</v>
      </c>
      <c r="DF63" s="1">
        <v>2422</v>
      </c>
      <c r="DG63" s="1">
        <v>0</v>
      </c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</row>
    <row r="64" spans="2:136" ht="11.25">
      <c r="B64" s="1" t="s">
        <v>116</v>
      </c>
      <c r="C64" s="1">
        <v>5247</v>
      </c>
      <c r="D64" s="1">
        <v>5247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87189</v>
      </c>
      <c r="BA64" s="1">
        <v>87189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1154</v>
      </c>
      <c r="BS64" s="1">
        <v>1154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CR64" s="1">
        <v>0</v>
      </c>
      <c r="CS64" s="1">
        <v>0</v>
      </c>
      <c r="CT64" s="1">
        <v>0</v>
      </c>
      <c r="CU64" s="1">
        <v>0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0</v>
      </c>
      <c r="DD64" s="1">
        <v>0</v>
      </c>
      <c r="DE64" s="1">
        <v>0</v>
      </c>
      <c r="DF64" s="1">
        <v>264</v>
      </c>
      <c r="DG64" s="1">
        <v>709</v>
      </c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</row>
    <row r="65" spans="2:136" ht="11.25">
      <c r="B65" s="1" t="s">
        <v>114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10217</v>
      </c>
      <c r="AF65" s="1">
        <v>2662</v>
      </c>
      <c r="AG65" s="1">
        <v>7555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225037</v>
      </c>
      <c r="BJ65" s="1">
        <v>75012</v>
      </c>
      <c r="BK65" s="1">
        <v>150025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301</v>
      </c>
      <c r="CI65" s="1">
        <v>150</v>
      </c>
      <c r="CJ65" s="1">
        <v>150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R65" s="1">
        <v>0</v>
      </c>
      <c r="CS65" s="1">
        <v>0</v>
      </c>
      <c r="CT65" s="1">
        <v>0</v>
      </c>
      <c r="CU65" s="1">
        <v>0</v>
      </c>
      <c r="CV65" s="1">
        <v>0</v>
      </c>
      <c r="CW65" s="1">
        <v>0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0</v>
      </c>
      <c r="DE65" s="1">
        <v>0</v>
      </c>
      <c r="DF65" s="1">
        <v>0</v>
      </c>
      <c r="DG65" s="1">
        <v>0</v>
      </c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</row>
    <row r="66" spans="2:136" ht="11.25">
      <c r="B66" s="1" t="s">
        <v>112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17231</v>
      </c>
      <c r="K66" s="1">
        <v>757</v>
      </c>
      <c r="L66" s="1">
        <v>10716</v>
      </c>
      <c r="M66" s="1">
        <v>5758</v>
      </c>
      <c r="N66" s="1">
        <v>0</v>
      </c>
      <c r="O66" s="1">
        <v>0</v>
      </c>
      <c r="P66" s="1">
        <v>0</v>
      </c>
      <c r="Q66" s="1">
        <v>43183</v>
      </c>
      <c r="R66" s="1">
        <v>7771</v>
      </c>
      <c r="S66" s="1">
        <v>17706</v>
      </c>
      <c r="T66" s="1">
        <v>17706</v>
      </c>
      <c r="U66" s="1">
        <v>0</v>
      </c>
      <c r="V66" s="1">
        <v>0</v>
      </c>
      <c r="W66" s="1">
        <v>0</v>
      </c>
      <c r="X66" s="1">
        <v>8450</v>
      </c>
      <c r="Y66" s="1">
        <v>421</v>
      </c>
      <c r="Z66" s="1">
        <v>1268</v>
      </c>
      <c r="AA66" s="1">
        <v>6761</v>
      </c>
      <c r="AB66" s="1">
        <v>0</v>
      </c>
      <c r="AC66" s="1">
        <v>0</v>
      </c>
      <c r="AD66" s="1">
        <v>0</v>
      </c>
      <c r="AE66" s="1">
        <v>22712</v>
      </c>
      <c r="AF66" s="1">
        <v>2272</v>
      </c>
      <c r="AG66" s="1">
        <v>9766</v>
      </c>
      <c r="AH66" s="1">
        <v>10674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326043</v>
      </c>
      <c r="BJ66" s="1">
        <v>72416</v>
      </c>
      <c r="BK66" s="1">
        <v>253627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125612</v>
      </c>
      <c r="BR66" s="1">
        <v>6755</v>
      </c>
      <c r="BS66" s="1">
        <v>1400</v>
      </c>
      <c r="BT66" s="1">
        <v>2741</v>
      </c>
      <c r="BU66" s="1">
        <v>2614</v>
      </c>
      <c r="BV66" s="1">
        <v>0</v>
      </c>
      <c r="BW66" s="1">
        <v>0</v>
      </c>
      <c r="BX66" s="1">
        <v>0</v>
      </c>
      <c r="BY66" s="1">
        <v>0</v>
      </c>
      <c r="BZ66" s="1">
        <v>24040</v>
      </c>
      <c r="CA66" s="1">
        <v>4982</v>
      </c>
      <c r="CB66" s="1">
        <v>9748</v>
      </c>
      <c r="CC66" s="1">
        <v>9310</v>
      </c>
      <c r="CD66" s="1">
        <v>0</v>
      </c>
      <c r="CE66" s="1">
        <v>0</v>
      </c>
      <c r="CF66" s="1">
        <v>0</v>
      </c>
      <c r="CG66" s="1">
        <v>0</v>
      </c>
      <c r="CH66" s="1">
        <v>142254</v>
      </c>
      <c r="CI66" s="1">
        <v>29498</v>
      </c>
      <c r="CJ66" s="1">
        <v>57685</v>
      </c>
      <c r="CK66" s="1">
        <v>55071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R66" s="1">
        <v>0</v>
      </c>
      <c r="CS66" s="1">
        <v>0</v>
      </c>
      <c r="CT66" s="1">
        <v>0</v>
      </c>
      <c r="CU66" s="1">
        <v>0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0</v>
      </c>
      <c r="DD66" s="1">
        <v>0</v>
      </c>
      <c r="DE66" s="1">
        <v>0</v>
      </c>
      <c r="DF66" s="1">
        <v>24</v>
      </c>
      <c r="DG66" s="1">
        <v>13535</v>
      </c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</row>
    <row r="68" spans="3:136" ht="11.25">
      <c r="C68" s="1">
        <f>SUM(C3:C66)</f>
        <v>5670405</v>
      </c>
      <c r="D68" s="1">
        <f aca="true" t="shared" si="0" ref="D68:BO68">SUM(D3:D66)</f>
        <v>1592305</v>
      </c>
      <c r="E68" s="1">
        <f t="shared" si="0"/>
        <v>1720379</v>
      </c>
      <c r="F68" s="1">
        <f t="shared" si="0"/>
        <v>1547927</v>
      </c>
      <c r="G68" s="1">
        <f t="shared" si="0"/>
        <v>414493</v>
      </c>
      <c r="H68" s="1">
        <f t="shared" si="0"/>
        <v>53785</v>
      </c>
      <c r="I68" s="1">
        <f t="shared" si="0"/>
        <v>217747</v>
      </c>
      <c r="J68" s="1">
        <f t="shared" si="0"/>
        <v>692892</v>
      </c>
      <c r="K68" s="1">
        <f t="shared" si="0"/>
        <v>118239</v>
      </c>
      <c r="L68" s="1">
        <f t="shared" si="0"/>
        <v>262593</v>
      </c>
      <c r="M68" s="1">
        <f t="shared" si="0"/>
        <v>150836</v>
      </c>
      <c r="N68" s="1">
        <f t="shared" si="0"/>
        <v>45232</v>
      </c>
      <c r="O68" s="1">
        <f t="shared" si="0"/>
        <v>19311</v>
      </c>
      <c r="P68" s="1">
        <f t="shared" si="0"/>
        <v>96679</v>
      </c>
      <c r="Q68" s="1">
        <f t="shared" si="0"/>
        <v>1785614</v>
      </c>
      <c r="R68" s="1">
        <f t="shared" si="0"/>
        <v>208148</v>
      </c>
      <c r="S68" s="1">
        <f t="shared" si="0"/>
        <v>803128</v>
      </c>
      <c r="T68" s="1">
        <f t="shared" si="0"/>
        <v>471132</v>
      </c>
      <c r="U68" s="1">
        <f t="shared" si="0"/>
        <v>227825</v>
      </c>
      <c r="V68" s="1">
        <f t="shared" si="0"/>
        <v>33524</v>
      </c>
      <c r="W68" s="1">
        <f t="shared" si="0"/>
        <v>38152</v>
      </c>
      <c r="X68" s="1">
        <f t="shared" si="0"/>
        <v>1353431</v>
      </c>
      <c r="Y68" s="1">
        <f t="shared" si="0"/>
        <v>248784</v>
      </c>
      <c r="Z68" s="1">
        <f t="shared" si="0"/>
        <v>590038</v>
      </c>
      <c r="AA68" s="1">
        <f t="shared" si="0"/>
        <v>379258</v>
      </c>
      <c r="AB68" s="1">
        <f t="shared" si="0"/>
        <v>97732</v>
      </c>
      <c r="AC68" s="1">
        <f t="shared" si="0"/>
        <v>0</v>
      </c>
      <c r="AD68" s="1">
        <f t="shared" si="0"/>
        <v>0</v>
      </c>
      <c r="AE68" s="1">
        <f t="shared" si="0"/>
        <v>3959065</v>
      </c>
      <c r="AF68" s="1">
        <f t="shared" si="0"/>
        <v>1238569</v>
      </c>
      <c r="AG68" s="1">
        <f t="shared" si="0"/>
        <v>1887100</v>
      </c>
      <c r="AH68" s="1">
        <f t="shared" si="0"/>
        <v>753143</v>
      </c>
      <c r="AI68" s="1">
        <f t="shared" si="0"/>
        <v>56317</v>
      </c>
      <c r="AJ68" s="1">
        <f t="shared" si="0"/>
        <v>7380</v>
      </c>
      <c r="AK68" s="1">
        <f t="shared" si="0"/>
        <v>0</v>
      </c>
      <c r="AL68" s="1">
        <f t="shared" si="0"/>
        <v>189210</v>
      </c>
      <c r="AM68" s="1">
        <f t="shared" si="0"/>
        <v>0</v>
      </c>
      <c r="AN68" s="1">
        <f t="shared" si="0"/>
        <v>55197</v>
      </c>
      <c r="AO68" s="1">
        <f t="shared" si="0"/>
        <v>40076</v>
      </c>
      <c r="AP68" s="1">
        <f t="shared" si="0"/>
        <v>90530</v>
      </c>
      <c r="AQ68" s="1">
        <f t="shared" si="0"/>
        <v>3408</v>
      </c>
      <c r="AR68" s="1">
        <f t="shared" si="0"/>
        <v>0</v>
      </c>
      <c r="AS68" s="1">
        <f t="shared" si="0"/>
        <v>695522</v>
      </c>
      <c r="AT68" s="1">
        <f t="shared" si="0"/>
        <v>91618</v>
      </c>
      <c r="AU68" s="1">
        <f t="shared" si="0"/>
        <v>295247</v>
      </c>
      <c r="AV68" s="1">
        <f t="shared" si="0"/>
        <v>220224</v>
      </c>
      <c r="AW68" s="1">
        <f t="shared" si="0"/>
        <v>88211</v>
      </c>
      <c r="AX68" s="1">
        <f t="shared" si="0"/>
        <v>0</v>
      </c>
      <c r="AY68" s="1">
        <f t="shared" si="0"/>
        <v>222</v>
      </c>
      <c r="AZ68" s="1">
        <f t="shared" si="0"/>
        <v>6974361</v>
      </c>
      <c r="BA68" s="1">
        <f t="shared" si="0"/>
        <v>1471944</v>
      </c>
      <c r="BB68" s="1">
        <f t="shared" si="0"/>
        <v>2815583</v>
      </c>
      <c r="BC68" s="1">
        <f t="shared" si="0"/>
        <v>1788708</v>
      </c>
      <c r="BD68" s="1">
        <f t="shared" si="0"/>
        <v>898127</v>
      </c>
      <c r="BE68" s="1">
        <f t="shared" si="0"/>
        <v>0</v>
      </c>
      <c r="BF68" s="1">
        <f t="shared" si="0"/>
        <v>0</v>
      </c>
      <c r="BG68" s="1">
        <f t="shared" si="0"/>
        <v>36277</v>
      </c>
      <c r="BH68" s="1">
        <f t="shared" si="0"/>
        <v>0</v>
      </c>
      <c r="BI68" s="1">
        <f t="shared" si="0"/>
        <v>48998421</v>
      </c>
      <c r="BJ68" s="1">
        <f t="shared" si="0"/>
        <v>7652866</v>
      </c>
      <c r="BK68" s="1">
        <f t="shared" si="0"/>
        <v>18245454</v>
      </c>
      <c r="BL68" s="1">
        <f t="shared" si="0"/>
        <v>13749355</v>
      </c>
      <c r="BM68" s="1">
        <f t="shared" si="0"/>
        <v>5268352</v>
      </c>
      <c r="BN68" s="1">
        <f t="shared" si="0"/>
        <v>992836</v>
      </c>
      <c r="BO68" s="1">
        <f t="shared" si="0"/>
        <v>1564615</v>
      </c>
      <c r="BP68" s="1">
        <f aca="true" t="shared" si="1" ref="BP68:DG68">SUM(BP3:BP66)</f>
        <v>173728</v>
      </c>
      <c r="BQ68" s="1">
        <f t="shared" si="1"/>
        <v>599391</v>
      </c>
      <c r="BR68" s="1">
        <f t="shared" si="1"/>
        <v>262041</v>
      </c>
      <c r="BS68" s="1">
        <f t="shared" si="1"/>
        <v>47728</v>
      </c>
      <c r="BT68" s="1">
        <f t="shared" si="1"/>
        <v>126093</v>
      </c>
      <c r="BU68" s="1">
        <f t="shared" si="1"/>
        <v>78287</v>
      </c>
      <c r="BV68" s="1">
        <f t="shared" si="1"/>
        <v>5661</v>
      </c>
      <c r="BW68" s="1">
        <f t="shared" si="1"/>
        <v>667</v>
      </c>
      <c r="BX68" s="1">
        <f t="shared" si="1"/>
        <v>0</v>
      </c>
      <c r="BY68" s="1">
        <f t="shared" si="1"/>
        <v>1274</v>
      </c>
      <c r="BZ68" s="1">
        <f t="shared" si="1"/>
        <v>773268</v>
      </c>
      <c r="CA68" s="1">
        <f t="shared" si="1"/>
        <v>234173</v>
      </c>
      <c r="CB68" s="1">
        <f t="shared" si="1"/>
        <v>302261</v>
      </c>
      <c r="CC68" s="1">
        <f t="shared" si="1"/>
        <v>183639</v>
      </c>
      <c r="CD68" s="1">
        <f t="shared" si="1"/>
        <v>53196</v>
      </c>
      <c r="CE68" s="1">
        <f t="shared" si="1"/>
        <v>0</v>
      </c>
      <c r="CF68" s="1">
        <f t="shared" si="1"/>
        <v>0</v>
      </c>
      <c r="CG68" s="1">
        <f t="shared" si="1"/>
        <v>0</v>
      </c>
      <c r="CH68" s="1">
        <f t="shared" si="1"/>
        <v>1529126</v>
      </c>
      <c r="CI68" s="1">
        <f t="shared" si="1"/>
        <v>100940</v>
      </c>
      <c r="CJ68" s="1">
        <f t="shared" si="1"/>
        <v>563912</v>
      </c>
      <c r="CK68" s="1">
        <f t="shared" si="1"/>
        <v>533932</v>
      </c>
      <c r="CL68" s="1">
        <f t="shared" si="1"/>
        <v>277067</v>
      </c>
      <c r="CM68" s="1">
        <f t="shared" si="1"/>
        <v>22892</v>
      </c>
      <c r="CN68" s="1">
        <f t="shared" si="1"/>
        <v>30381</v>
      </c>
      <c r="CO68" s="1">
        <f t="shared" si="1"/>
        <v>2332696</v>
      </c>
      <c r="CP68" s="1">
        <f t="shared" si="1"/>
        <v>8101</v>
      </c>
      <c r="CQ68" s="1">
        <f t="shared" si="1"/>
        <v>3822</v>
      </c>
      <c r="CR68" s="1">
        <f t="shared" si="1"/>
        <v>2187</v>
      </c>
      <c r="CS68" s="1">
        <f t="shared" si="1"/>
        <v>721</v>
      </c>
      <c r="CT68" s="1">
        <f t="shared" si="1"/>
        <v>138</v>
      </c>
      <c r="CU68" s="1">
        <f t="shared" si="1"/>
        <v>204</v>
      </c>
      <c r="CV68" s="1">
        <f t="shared" si="1"/>
        <v>1028</v>
      </c>
      <c r="CW68" s="1">
        <f t="shared" si="1"/>
        <v>0</v>
      </c>
      <c r="CX68" s="1">
        <f t="shared" si="1"/>
        <v>2596</v>
      </c>
      <c r="CY68" s="1">
        <f t="shared" si="1"/>
        <v>403</v>
      </c>
      <c r="CZ68" s="1">
        <f t="shared" si="1"/>
        <v>841</v>
      </c>
      <c r="DA68" s="1">
        <f t="shared" si="1"/>
        <v>637</v>
      </c>
      <c r="DB68" s="1">
        <f t="shared" si="1"/>
        <v>715</v>
      </c>
      <c r="DC68" s="1">
        <f t="shared" si="1"/>
        <v>0</v>
      </c>
      <c r="DD68" s="1">
        <f t="shared" si="1"/>
        <v>0</v>
      </c>
      <c r="DE68" s="1">
        <f t="shared" si="1"/>
        <v>0</v>
      </c>
      <c r="DF68" s="1">
        <f t="shared" si="1"/>
        <v>39831</v>
      </c>
      <c r="DG68" s="1">
        <f t="shared" si="1"/>
        <v>2035363</v>
      </c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</row>
    <row r="70" spans="112:136" ht="11.25"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</row>
    <row r="71" spans="112:136" ht="11.25"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</row>
    <row r="72" spans="112:136" ht="11.25"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</row>
    <row r="73" spans="112:136" ht="11.25"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</row>
    <row r="74" spans="112:136" ht="11.25"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</row>
    <row r="75" spans="112:136" ht="11.25"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</row>
    <row r="76" spans="112:136" ht="11.25"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</row>
    <row r="77" spans="112:136" ht="11.25"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</row>
    <row r="78" spans="112:136" ht="11.25"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</row>
    <row r="79" spans="112:136" ht="11.25"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</row>
    <row r="80" spans="112:136" ht="11.25"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</row>
    <row r="81" spans="112:136" ht="11.25"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</row>
    <row r="82" spans="112:136" ht="11.25"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</row>
    <row r="83" spans="112:136" ht="11.25"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</row>
    <row r="84" spans="112:136" ht="11.25"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</row>
    <row r="85" spans="112:136" ht="11.25"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</row>
    <row r="86" spans="112:136" ht="11.25"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</row>
    <row r="87" spans="112:136" ht="11.25"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</row>
    <row r="88" spans="112:136" ht="11.25"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</row>
    <row r="89" spans="112:136" ht="11.25"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</row>
    <row r="90" spans="112:136" ht="11.25"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</row>
    <row r="91" spans="112:136" ht="11.25"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</row>
    <row r="92" spans="112:136" ht="11.25"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</row>
    <row r="93" spans="112:136" ht="11.25"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</row>
    <row r="94" spans="112:136" ht="11.25"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</row>
    <row r="95" spans="112:136" ht="11.25"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</row>
    <row r="96" spans="112:136" ht="11.25"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</row>
    <row r="97" spans="112:136" ht="11.25"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</row>
    <row r="98" spans="112:136" ht="11.25"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</row>
    <row r="99" spans="112:136" ht="11.25"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</row>
    <row r="100" spans="112:136" ht="11.25"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</row>
    <row r="101" spans="112:136" ht="11.25"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</row>
    <row r="102" spans="112:136" ht="11.25"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</row>
    <row r="103" spans="112:136" ht="11.25"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</row>
    <row r="104" spans="112:136" ht="11.25"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</row>
    <row r="105" spans="112:136" ht="11.25"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</row>
    <row r="106" spans="112:136" ht="11.25"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</row>
    <row r="107" spans="112:136" ht="11.25"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</row>
    <row r="108" spans="112:136" ht="11.25"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</row>
    <row r="109" spans="112:136" ht="11.25"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</row>
    <row r="110" spans="112:136" ht="11.25"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</row>
    <row r="111" spans="112:136" ht="11.25"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</row>
    <row r="112" spans="112:136" ht="11.25"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</row>
    <row r="113" spans="112:136" ht="11.25"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</row>
    <row r="114" spans="112:136" ht="11.25"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</row>
    <row r="115" spans="112:136" ht="11.25"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</row>
    <row r="116" spans="112:136" ht="11.25"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</row>
    <row r="117" spans="112:136" ht="11.25"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</row>
    <row r="118" spans="112:136" ht="11.25"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</row>
    <row r="119" spans="112:136" ht="11.25"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</row>
    <row r="120" spans="112:136" ht="11.25"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</row>
    <row r="121" spans="112:136" ht="11.25"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</row>
    <row r="122" spans="112:136" ht="11.25"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</row>
    <row r="123" spans="112:136" ht="11.25"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</row>
    <row r="124" spans="112:136" ht="11.25"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</row>
    <row r="125" spans="112:136" ht="11.25"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</row>
    <row r="126" spans="112:136" ht="11.25"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</row>
    <row r="127" spans="112:136" ht="11.25"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</row>
    <row r="128" spans="112:136" ht="11.25"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</row>
    <row r="129" spans="112:136" ht="11.25"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</row>
    <row r="130" spans="112:136" ht="11.25"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</row>
    <row r="131" spans="112:136" ht="11.25"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</row>
    <row r="132" spans="112:136" ht="11.25"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</row>
    <row r="133" spans="112:136" ht="11.25"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</row>
    <row r="134" spans="112:136" ht="11.25"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X6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7109375" style="1" customWidth="1"/>
    <col min="2" max="2" width="9.57421875" style="1" bestFit="1" customWidth="1"/>
    <col min="3" max="3" width="7.00390625" style="1" bestFit="1" customWidth="1"/>
    <col min="4" max="4" width="5.421875" style="1" bestFit="1" customWidth="1"/>
    <col min="5" max="5" width="7.00390625" style="1" bestFit="1" customWidth="1"/>
    <col min="6" max="6" width="7.8515625" style="1" bestFit="1" customWidth="1"/>
    <col min="7" max="7" width="7.00390625" style="1" bestFit="1" customWidth="1"/>
    <col min="8" max="8" width="5.421875" style="1" bestFit="1" customWidth="1"/>
    <col min="9" max="9" width="6.140625" style="1" bestFit="1" customWidth="1"/>
    <col min="10" max="11" width="5.421875" style="1" bestFit="1" customWidth="1"/>
    <col min="12" max="12" width="7.00390625" style="1" bestFit="1" customWidth="1"/>
    <col min="13" max="13" width="6.140625" style="1" bestFit="1" customWidth="1"/>
    <col min="14" max="17" width="5.421875" style="1" bestFit="1" customWidth="1"/>
    <col min="18" max="18" width="6.140625" style="1" bestFit="1" customWidth="1"/>
    <col min="19" max="16384" width="11.421875" style="2" customWidth="1"/>
  </cols>
  <sheetData>
    <row r="1" spans="1:102" ht="12.75">
      <c r="A1" s="5" t="s">
        <v>412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2:18" ht="11.25">
      <c r="B2" s="1" t="s">
        <v>411</v>
      </c>
      <c r="C2" s="1" t="s">
        <v>516</v>
      </c>
      <c r="D2" s="1" t="s">
        <v>517</v>
      </c>
      <c r="E2" s="1" t="s">
        <v>518</v>
      </c>
      <c r="F2" s="1" t="s">
        <v>519</v>
      </c>
      <c r="G2" s="1" t="s">
        <v>520</v>
      </c>
      <c r="H2" s="1" t="s">
        <v>521</v>
      </c>
      <c r="I2" s="1" t="s">
        <v>522</v>
      </c>
      <c r="J2" s="1" t="s">
        <v>523</v>
      </c>
      <c r="K2" s="1" t="s">
        <v>524</v>
      </c>
      <c r="L2" s="1" t="s">
        <v>525</v>
      </c>
      <c r="M2" s="1" t="s">
        <v>526</v>
      </c>
      <c r="N2" s="1" t="s">
        <v>527</v>
      </c>
      <c r="O2" s="1" t="s">
        <v>528</v>
      </c>
      <c r="P2" s="1" t="s">
        <v>529</v>
      </c>
      <c r="Q2" s="1" t="s">
        <v>530</v>
      </c>
      <c r="R2" s="1" t="s">
        <v>531</v>
      </c>
    </row>
    <row r="3" spans="2:18" ht="11.25">
      <c r="B3" s="1" t="s">
        <v>197</v>
      </c>
      <c r="C3" s="1">
        <v>409097</v>
      </c>
      <c r="D3" s="1">
        <v>0</v>
      </c>
      <c r="E3" s="1">
        <v>0</v>
      </c>
      <c r="F3" s="1">
        <v>7063755</v>
      </c>
      <c r="G3" s="1">
        <v>201051</v>
      </c>
      <c r="H3" s="1">
        <v>0</v>
      </c>
      <c r="I3" s="1">
        <v>0</v>
      </c>
      <c r="J3" s="1">
        <v>0</v>
      </c>
      <c r="K3" s="1">
        <v>0</v>
      </c>
      <c r="L3" s="1">
        <v>100736</v>
      </c>
      <c r="M3" s="1">
        <v>12158</v>
      </c>
      <c r="N3" s="1">
        <v>0</v>
      </c>
      <c r="O3" s="1">
        <v>0</v>
      </c>
      <c r="P3" s="1">
        <v>0</v>
      </c>
      <c r="Q3" s="1">
        <v>0</v>
      </c>
      <c r="R3" s="1">
        <v>0</v>
      </c>
    </row>
    <row r="4" spans="2:18" ht="11.25">
      <c r="B4" s="1" t="s">
        <v>195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39625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</row>
    <row r="5" spans="2:18" ht="11.25">
      <c r="B5" s="1" t="s">
        <v>194</v>
      </c>
      <c r="C5" s="1">
        <v>20561</v>
      </c>
      <c r="D5" s="1">
        <v>20561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</row>
    <row r="6" spans="2:18" ht="11.25">
      <c r="B6" s="1" t="s">
        <v>192</v>
      </c>
      <c r="C6" s="1">
        <v>0</v>
      </c>
      <c r="D6" s="1">
        <v>0</v>
      </c>
      <c r="E6" s="1">
        <v>0</v>
      </c>
      <c r="F6" s="1">
        <v>25729</v>
      </c>
      <c r="G6" s="1">
        <v>122036</v>
      </c>
      <c r="H6" s="1">
        <v>0</v>
      </c>
      <c r="I6" s="1">
        <v>0</v>
      </c>
      <c r="J6" s="1">
        <v>0</v>
      </c>
      <c r="K6" s="1">
        <v>0</v>
      </c>
      <c r="L6" s="1">
        <v>68822</v>
      </c>
      <c r="M6" s="1">
        <v>62421</v>
      </c>
      <c r="N6" s="1">
        <v>0</v>
      </c>
      <c r="O6" s="1">
        <v>65594</v>
      </c>
      <c r="P6" s="1">
        <v>65594</v>
      </c>
      <c r="Q6" s="1">
        <v>0</v>
      </c>
      <c r="R6" s="1">
        <v>0</v>
      </c>
    </row>
    <row r="7" spans="2:18" ht="11.25">
      <c r="B7" s="1" t="s">
        <v>191</v>
      </c>
      <c r="C7" s="1">
        <v>0</v>
      </c>
      <c r="D7" s="1">
        <v>0</v>
      </c>
      <c r="E7" s="1">
        <v>0</v>
      </c>
      <c r="F7" s="1">
        <v>11600</v>
      </c>
      <c r="G7" s="1">
        <v>24059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11371</v>
      </c>
      <c r="N7" s="1">
        <v>0</v>
      </c>
      <c r="O7" s="1">
        <v>0</v>
      </c>
      <c r="P7" s="1">
        <v>0</v>
      </c>
      <c r="Q7" s="1">
        <v>0</v>
      </c>
      <c r="R7" s="1">
        <v>0</v>
      </c>
    </row>
    <row r="8" spans="2:18" ht="11.25">
      <c r="B8" s="1" t="s">
        <v>190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2572</v>
      </c>
      <c r="M8" s="1">
        <v>457</v>
      </c>
      <c r="N8" s="1">
        <v>0</v>
      </c>
      <c r="O8" s="1">
        <v>0</v>
      </c>
      <c r="P8" s="1">
        <v>0</v>
      </c>
      <c r="Q8" s="1">
        <v>0</v>
      </c>
      <c r="R8" s="1">
        <v>0</v>
      </c>
    </row>
    <row r="9" spans="2:18" ht="11.25">
      <c r="B9" s="1" t="s">
        <v>189</v>
      </c>
      <c r="C9" s="1">
        <v>0</v>
      </c>
      <c r="D9" s="1">
        <v>0</v>
      </c>
      <c r="E9" s="1">
        <v>0</v>
      </c>
      <c r="F9" s="1">
        <v>83114</v>
      </c>
      <c r="G9" s="1">
        <v>31229</v>
      </c>
      <c r="H9" s="1">
        <v>0</v>
      </c>
      <c r="I9" s="1">
        <v>481</v>
      </c>
      <c r="J9" s="1">
        <v>2813</v>
      </c>
      <c r="K9" s="1">
        <v>0</v>
      </c>
      <c r="L9" s="1">
        <v>8306</v>
      </c>
      <c r="M9" s="1">
        <v>5722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2:18" ht="11.25">
      <c r="B10" s="1" t="s">
        <v>187</v>
      </c>
      <c r="C10" s="1">
        <v>0</v>
      </c>
      <c r="D10" s="1">
        <v>0</v>
      </c>
      <c r="E10" s="1">
        <v>0</v>
      </c>
      <c r="F10" s="1">
        <v>149496</v>
      </c>
      <c r="G10" s="1">
        <v>31108</v>
      </c>
      <c r="H10" s="1">
        <v>0</v>
      </c>
      <c r="I10" s="1">
        <v>0</v>
      </c>
      <c r="J10" s="1">
        <v>0</v>
      </c>
      <c r="K10" s="1">
        <v>0</v>
      </c>
      <c r="L10" s="1">
        <v>168</v>
      </c>
      <c r="M10" s="1">
        <v>0</v>
      </c>
      <c r="N10" s="1">
        <v>0</v>
      </c>
      <c r="O10" s="1">
        <v>2614</v>
      </c>
      <c r="P10" s="1">
        <v>0</v>
      </c>
      <c r="Q10" s="1">
        <v>0</v>
      </c>
      <c r="R10" s="1">
        <v>0</v>
      </c>
    </row>
    <row r="11" spans="2:18" ht="11.25">
      <c r="B11" s="1" t="s">
        <v>186</v>
      </c>
      <c r="C11" s="1">
        <v>0</v>
      </c>
      <c r="D11" s="1">
        <v>0</v>
      </c>
      <c r="E11" s="1">
        <v>0</v>
      </c>
      <c r="F11" s="1">
        <v>90152</v>
      </c>
      <c r="G11" s="1">
        <v>1202</v>
      </c>
      <c r="H11" s="1">
        <v>0</v>
      </c>
      <c r="I11" s="1">
        <v>0</v>
      </c>
      <c r="J11" s="1">
        <v>0</v>
      </c>
      <c r="K11" s="1">
        <v>0</v>
      </c>
      <c r="L11" s="1">
        <v>33056</v>
      </c>
      <c r="M11" s="1">
        <v>1202</v>
      </c>
      <c r="N11" s="1">
        <v>0</v>
      </c>
      <c r="O11" s="1">
        <v>511</v>
      </c>
      <c r="P11" s="1">
        <v>0</v>
      </c>
      <c r="Q11" s="1">
        <v>0</v>
      </c>
      <c r="R11" s="1">
        <v>0</v>
      </c>
    </row>
    <row r="12" spans="2:18" ht="11.25">
      <c r="B12" s="1" t="s">
        <v>185</v>
      </c>
      <c r="C12" s="1">
        <v>0</v>
      </c>
      <c r="D12" s="1">
        <v>0</v>
      </c>
      <c r="E12" s="1">
        <v>0</v>
      </c>
      <c r="F12" s="1">
        <v>0</v>
      </c>
      <c r="G12" s="1">
        <v>20507</v>
      </c>
      <c r="H12" s="1">
        <v>0</v>
      </c>
      <c r="I12" s="1">
        <v>0</v>
      </c>
      <c r="J12" s="1">
        <v>0</v>
      </c>
      <c r="K12" s="1">
        <v>0</v>
      </c>
      <c r="L12" s="1">
        <v>6659</v>
      </c>
      <c r="M12" s="1">
        <v>10013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2:18" ht="11.25">
      <c r="B13" s="1" t="s">
        <v>184</v>
      </c>
      <c r="C13" s="1">
        <v>0</v>
      </c>
      <c r="D13" s="1">
        <v>0</v>
      </c>
      <c r="E13" s="1">
        <v>0</v>
      </c>
      <c r="F13" s="1">
        <v>0</v>
      </c>
      <c r="G13" s="1">
        <v>8162</v>
      </c>
      <c r="H13" s="1">
        <v>0</v>
      </c>
      <c r="I13" s="1">
        <v>0</v>
      </c>
      <c r="J13" s="1">
        <v>0</v>
      </c>
      <c r="K13" s="1">
        <v>0</v>
      </c>
      <c r="L13" s="1">
        <v>10025</v>
      </c>
      <c r="M13" s="1">
        <v>2007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</row>
    <row r="14" spans="2:18" ht="11.25">
      <c r="B14" s="1" t="s">
        <v>183</v>
      </c>
      <c r="C14" s="1">
        <v>0</v>
      </c>
      <c r="D14" s="1">
        <v>0</v>
      </c>
      <c r="E14" s="1">
        <v>0</v>
      </c>
      <c r="F14" s="1">
        <v>594491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3816</v>
      </c>
      <c r="P14" s="1">
        <v>0</v>
      </c>
      <c r="Q14" s="1">
        <v>0</v>
      </c>
      <c r="R14" s="1">
        <v>0</v>
      </c>
    </row>
    <row r="15" spans="2:18" ht="11.25">
      <c r="B15" s="1" t="s">
        <v>182</v>
      </c>
      <c r="C15" s="1">
        <v>0</v>
      </c>
      <c r="D15" s="1">
        <v>0</v>
      </c>
      <c r="E15" s="1">
        <v>0</v>
      </c>
      <c r="F15" s="1">
        <v>0</v>
      </c>
      <c r="G15" s="1">
        <v>19611</v>
      </c>
      <c r="H15" s="1">
        <v>0</v>
      </c>
      <c r="I15" s="1">
        <v>0</v>
      </c>
      <c r="J15" s="1">
        <v>0</v>
      </c>
      <c r="K15" s="1">
        <v>0</v>
      </c>
      <c r="L15" s="1">
        <v>35712</v>
      </c>
      <c r="M15" s="1">
        <v>11125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2:18" ht="11.25">
      <c r="B16" s="1" t="s">
        <v>181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1707</v>
      </c>
      <c r="M16" s="1">
        <v>14749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</row>
    <row r="17" spans="2:18" ht="11.25">
      <c r="B17" s="1" t="s">
        <v>180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13649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</row>
    <row r="18" spans="2:18" ht="11.25">
      <c r="B18" s="1" t="s">
        <v>179</v>
      </c>
      <c r="C18" s="1">
        <v>0</v>
      </c>
      <c r="D18" s="1">
        <v>0</v>
      </c>
      <c r="E18" s="1">
        <v>0</v>
      </c>
      <c r="F18" s="1">
        <v>0</v>
      </c>
      <c r="G18" s="1">
        <v>19936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5115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</row>
    <row r="19" spans="2:18" ht="11.25">
      <c r="B19" s="1" t="s">
        <v>178</v>
      </c>
      <c r="C19" s="1">
        <v>0</v>
      </c>
      <c r="D19" s="1">
        <v>0</v>
      </c>
      <c r="E19" s="1">
        <v>0</v>
      </c>
      <c r="F19" s="1">
        <v>2216617</v>
      </c>
      <c r="G19" s="1">
        <v>134615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2:18" ht="11.25">
      <c r="B20" s="1" t="s">
        <v>176</v>
      </c>
      <c r="C20" s="1">
        <v>0</v>
      </c>
      <c r="D20" s="1">
        <v>0</v>
      </c>
      <c r="E20" s="1">
        <v>0</v>
      </c>
      <c r="F20" s="1">
        <v>14599</v>
      </c>
      <c r="G20" s="1">
        <v>0</v>
      </c>
      <c r="H20" s="1">
        <v>0</v>
      </c>
      <c r="I20" s="1">
        <v>26372</v>
      </c>
      <c r="J20" s="1">
        <v>0</v>
      </c>
      <c r="K20" s="1">
        <v>0</v>
      </c>
      <c r="L20" s="1">
        <v>44331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</row>
    <row r="21" spans="2:18" ht="11.25">
      <c r="B21" s="1" t="s">
        <v>174</v>
      </c>
      <c r="C21" s="1">
        <v>0</v>
      </c>
      <c r="D21" s="1">
        <v>0</v>
      </c>
      <c r="E21" s="1">
        <v>0</v>
      </c>
      <c r="F21" s="1">
        <v>56459</v>
      </c>
      <c r="G21" s="1">
        <v>1689</v>
      </c>
      <c r="H21" s="1">
        <v>0</v>
      </c>
      <c r="I21" s="1">
        <v>0</v>
      </c>
      <c r="J21" s="1">
        <v>0</v>
      </c>
      <c r="K21" s="1">
        <v>0</v>
      </c>
      <c r="L21" s="1">
        <v>1683</v>
      </c>
      <c r="M21" s="1">
        <v>168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</row>
    <row r="22" spans="2:18" ht="11.25">
      <c r="B22" s="1" t="s">
        <v>172</v>
      </c>
      <c r="C22" s="1">
        <v>0</v>
      </c>
      <c r="D22" s="1">
        <v>0</v>
      </c>
      <c r="E22" s="1">
        <v>0</v>
      </c>
      <c r="F22" s="1">
        <v>4321</v>
      </c>
      <c r="G22" s="1">
        <v>14544</v>
      </c>
      <c r="H22" s="1">
        <v>0</v>
      </c>
      <c r="I22" s="1">
        <v>16011</v>
      </c>
      <c r="J22" s="1">
        <v>559</v>
      </c>
      <c r="K22" s="1">
        <v>0</v>
      </c>
      <c r="L22" s="1">
        <v>54812</v>
      </c>
      <c r="M22" s="1">
        <v>43627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</row>
    <row r="23" spans="2:18" ht="11.25">
      <c r="B23" s="1" t="s">
        <v>170</v>
      </c>
      <c r="C23" s="1">
        <v>0</v>
      </c>
      <c r="D23" s="1">
        <v>0</v>
      </c>
      <c r="E23" s="1">
        <v>0</v>
      </c>
      <c r="F23" s="1">
        <v>10446</v>
      </c>
      <c r="G23" s="1">
        <v>46038</v>
      </c>
      <c r="H23" s="1">
        <v>0</v>
      </c>
      <c r="I23" s="1">
        <v>0</v>
      </c>
      <c r="J23" s="1">
        <v>0</v>
      </c>
      <c r="K23" s="1">
        <v>0</v>
      </c>
      <c r="L23" s="1">
        <v>20254</v>
      </c>
      <c r="M23" s="1">
        <v>27256</v>
      </c>
      <c r="N23" s="1">
        <v>0</v>
      </c>
      <c r="O23" s="1">
        <v>0</v>
      </c>
      <c r="P23" s="1">
        <v>186</v>
      </c>
      <c r="Q23" s="1">
        <v>0</v>
      </c>
      <c r="R23" s="1">
        <v>0</v>
      </c>
    </row>
    <row r="24" spans="2:18" ht="11.25">
      <c r="B24" s="1" t="s">
        <v>168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4027</v>
      </c>
      <c r="M24" s="1">
        <v>20050</v>
      </c>
      <c r="N24" s="1">
        <v>0</v>
      </c>
      <c r="O24" s="1">
        <v>7909</v>
      </c>
      <c r="P24" s="1">
        <v>2470</v>
      </c>
      <c r="Q24" s="1">
        <v>0</v>
      </c>
      <c r="R24" s="1">
        <v>0</v>
      </c>
    </row>
    <row r="25" spans="2:18" ht="11.25">
      <c r="B25" s="1" t="s">
        <v>167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</row>
    <row r="26" spans="2:18" ht="11.25">
      <c r="B26" s="1" t="s">
        <v>165</v>
      </c>
      <c r="C26" s="1">
        <v>0</v>
      </c>
      <c r="D26" s="1">
        <v>0</v>
      </c>
      <c r="E26" s="1">
        <v>0</v>
      </c>
      <c r="F26" s="1">
        <v>0</v>
      </c>
      <c r="G26" s="1">
        <v>4387</v>
      </c>
      <c r="H26" s="1">
        <v>0</v>
      </c>
      <c r="I26" s="1">
        <v>0</v>
      </c>
      <c r="J26" s="1">
        <v>0</v>
      </c>
      <c r="K26" s="1">
        <v>0</v>
      </c>
      <c r="L26" s="1">
        <v>6731</v>
      </c>
      <c r="M26" s="1">
        <v>3786</v>
      </c>
      <c r="N26" s="1">
        <v>6635</v>
      </c>
      <c r="O26" s="1">
        <v>0</v>
      </c>
      <c r="P26" s="1">
        <v>0</v>
      </c>
      <c r="Q26" s="1">
        <v>0</v>
      </c>
      <c r="R26" s="1">
        <v>0</v>
      </c>
    </row>
    <row r="27" spans="2:18" ht="11.25">
      <c r="B27" s="1" t="s">
        <v>164</v>
      </c>
      <c r="C27" s="1">
        <v>0</v>
      </c>
      <c r="D27" s="1">
        <v>0</v>
      </c>
      <c r="E27" s="1">
        <v>0</v>
      </c>
      <c r="F27" s="1">
        <v>787</v>
      </c>
      <c r="G27" s="1">
        <v>4850</v>
      </c>
      <c r="H27" s="1">
        <v>0</v>
      </c>
      <c r="I27" s="1">
        <v>0</v>
      </c>
      <c r="J27" s="1">
        <v>0</v>
      </c>
      <c r="K27" s="1">
        <v>0</v>
      </c>
      <c r="L27" s="1">
        <v>2512</v>
      </c>
      <c r="M27" s="1">
        <v>962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</row>
    <row r="28" spans="2:18" ht="11.25">
      <c r="B28" s="1" t="s">
        <v>163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</row>
    <row r="29" spans="2:18" ht="11.25">
      <c r="B29" s="1" t="s">
        <v>162</v>
      </c>
      <c r="C29" s="1">
        <v>0</v>
      </c>
      <c r="D29" s="1">
        <v>0</v>
      </c>
      <c r="E29" s="1">
        <v>0</v>
      </c>
      <c r="F29" s="1">
        <v>23091</v>
      </c>
      <c r="G29" s="1">
        <v>54001</v>
      </c>
      <c r="H29" s="1">
        <v>0</v>
      </c>
      <c r="I29" s="1">
        <v>57246</v>
      </c>
      <c r="J29" s="1">
        <v>51988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</row>
    <row r="30" spans="2:18" ht="11.25">
      <c r="B30" s="1" t="s">
        <v>160</v>
      </c>
      <c r="C30" s="1">
        <v>0</v>
      </c>
      <c r="D30" s="1">
        <v>0</v>
      </c>
      <c r="E30" s="1">
        <v>0</v>
      </c>
      <c r="F30" s="1">
        <v>0</v>
      </c>
      <c r="G30" s="1">
        <v>11155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3077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</row>
    <row r="31" spans="2:18" ht="11.25">
      <c r="B31" s="1" t="s">
        <v>159</v>
      </c>
      <c r="C31" s="1">
        <v>0</v>
      </c>
      <c r="D31" s="1">
        <v>0</v>
      </c>
      <c r="E31" s="1">
        <v>0</v>
      </c>
      <c r="F31" s="1">
        <v>0</v>
      </c>
      <c r="G31" s="1">
        <v>33639</v>
      </c>
      <c r="H31" s="1">
        <v>0</v>
      </c>
      <c r="I31" s="1">
        <v>0</v>
      </c>
      <c r="J31" s="1">
        <v>0</v>
      </c>
      <c r="K31" s="1">
        <v>0</v>
      </c>
      <c r="L31" s="1">
        <v>8024</v>
      </c>
      <c r="M31" s="1">
        <v>6154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</row>
    <row r="32" spans="2:18" ht="11.25">
      <c r="B32" s="1" t="s">
        <v>158</v>
      </c>
      <c r="C32" s="1">
        <v>0</v>
      </c>
      <c r="D32" s="1">
        <v>0</v>
      </c>
      <c r="E32" s="1">
        <v>1803036</v>
      </c>
      <c r="F32" s="1">
        <v>9244</v>
      </c>
      <c r="G32" s="1">
        <v>14713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1010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</row>
    <row r="33" spans="2:18" ht="11.25">
      <c r="B33" s="1" t="s">
        <v>157</v>
      </c>
      <c r="C33" s="1">
        <v>0</v>
      </c>
      <c r="D33" s="1">
        <v>0</v>
      </c>
      <c r="E33" s="1">
        <v>0</v>
      </c>
      <c r="F33" s="1">
        <v>32365</v>
      </c>
      <c r="G33" s="1">
        <v>24954</v>
      </c>
      <c r="H33" s="1">
        <v>0</v>
      </c>
      <c r="I33" s="1">
        <v>0</v>
      </c>
      <c r="J33" s="1">
        <v>0</v>
      </c>
      <c r="K33" s="1">
        <v>0</v>
      </c>
      <c r="L33" s="1">
        <v>8330</v>
      </c>
      <c r="M33" s="1">
        <v>35742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</row>
    <row r="34" spans="2:18" ht="11.25">
      <c r="B34" s="1" t="s">
        <v>156</v>
      </c>
      <c r="C34" s="1">
        <v>0</v>
      </c>
      <c r="D34" s="1">
        <v>0</v>
      </c>
      <c r="E34" s="1">
        <v>0</v>
      </c>
      <c r="F34" s="1">
        <v>0</v>
      </c>
      <c r="G34" s="1">
        <v>61730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8264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</row>
    <row r="35" spans="2:18" ht="11.25">
      <c r="B35" s="1" t="s">
        <v>155</v>
      </c>
      <c r="C35" s="1">
        <v>0</v>
      </c>
      <c r="D35" s="1">
        <v>0</v>
      </c>
      <c r="E35" s="1">
        <v>0</v>
      </c>
      <c r="F35" s="1">
        <v>0</v>
      </c>
      <c r="G35" s="1">
        <v>35748</v>
      </c>
      <c r="H35" s="1">
        <v>0</v>
      </c>
      <c r="I35" s="1">
        <v>0</v>
      </c>
      <c r="J35" s="1">
        <v>0</v>
      </c>
      <c r="K35" s="1">
        <v>0</v>
      </c>
      <c r="L35" s="1">
        <v>4249</v>
      </c>
      <c r="M35" s="1">
        <v>763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</row>
    <row r="36" spans="2:18" ht="11.25">
      <c r="B36" s="1" t="s">
        <v>154</v>
      </c>
      <c r="C36" s="1">
        <v>755015</v>
      </c>
      <c r="D36" s="1">
        <v>15097</v>
      </c>
      <c r="E36" s="1">
        <v>0</v>
      </c>
      <c r="F36" s="1">
        <v>55383</v>
      </c>
      <c r="G36" s="1">
        <v>2765</v>
      </c>
      <c r="H36" s="1">
        <v>0</v>
      </c>
      <c r="I36" s="1">
        <v>22652</v>
      </c>
      <c r="J36" s="1">
        <v>2260</v>
      </c>
      <c r="K36" s="1">
        <v>0</v>
      </c>
      <c r="L36" s="1">
        <v>102851</v>
      </c>
      <c r="M36" s="1">
        <v>10283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</row>
    <row r="37" spans="2:18" ht="11.25">
      <c r="B37" s="1" t="s">
        <v>153</v>
      </c>
      <c r="C37" s="1">
        <v>0</v>
      </c>
      <c r="D37" s="1">
        <v>0</v>
      </c>
      <c r="E37" s="1">
        <v>0</v>
      </c>
      <c r="F37" s="1">
        <v>2049</v>
      </c>
      <c r="G37" s="1">
        <v>8817</v>
      </c>
      <c r="H37" s="1">
        <v>0</v>
      </c>
      <c r="I37" s="1">
        <v>0</v>
      </c>
      <c r="J37" s="1">
        <v>0</v>
      </c>
      <c r="K37" s="1">
        <v>0</v>
      </c>
      <c r="L37" s="1">
        <v>481218</v>
      </c>
      <c r="M37" s="1">
        <v>139651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</row>
    <row r="38" spans="2:18" ht="11.25">
      <c r="B38" s="1" t="s">
        <v>152</v>
      </c>
      <c r="C38" s="1">
        <v>0</v>
      </c>
      <c r="D38" s="1">
        <v>0</v>
      </c>
      <c r="E38" s="1">
        <v>0</v>
      </c>
      <c r="F38" s="1">
        <v>5247</v>
      </c>
      <c r="G38" s="1">
        <v>19100</v>
      </c>
      <c r="H38" s="1">
        <v>0</v>
      </c>
      <c r="I38" s="1">
        <v>0</v>
      </c>
      <c r="J38" s="1">
        <v>1046</v>
      </c>
      <c r="K38" s="1">
        <v>0</v>
      </c>
      <c r="L38" s="1">
        <v>2903</v>
      </c>
      <c r="M38" s="1">
        <v>8432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</row>
    <row r="39" spans="2:18" ht="11.25">
      <c r="B39" s="1" t="s">
        <v>150</v>
      </c>
      <c r="C39" s="1">
        <v>0</v>
      </c>
      <c r="D39" s="1">
        <v>0</v>
      </c>
      <c r="E39" s="1">
        <v>0</v>
      </c>
      <c r="F39" s="1">
        <v>63575</v>
      </c>
      <c r="G39" s="1">
        <v>16762</v>
      </c>
      <c r="H39" s="1">
        <v>0</v>
      </c>
      <c r="I39" s="1">
        <v>0</v>
      </c>
      <c r="J39" s="1">
        <v>0</v>
      </c>
      <c r="K39" s="1">
        <v>0</v>
      </c>
      <c r="L39" s="1">
        <v>3324</v>
      </c>
      <c r="M39" s="1">
        <v>3816</v>
      </c>
      <c r="N39" s="1">
        <v>0</v>
      </c>
      <c r="O39" s="1">
        <v>3101</v>
      </c>
      <c r="P39" s="1">
        <v>0</v>
      </c>
      <c r="Q39" s="1">
        <v>0</v>
      </c>
      <c r="R39" s="1">
        <v>0</v>
      </c>
    </row>
    <row r="40" spans="2:18" ht="11.25">
      <c r="B40" s="1" t="s">
        <v>149</v>
      </c>
      <c r="C40" s="1">
        <v>26090</v>
      </c>
      <c r="D40" s="1">
        <v>0</v>
      </c>
      <c r="E40" s="1">
        <v>0</v>
      </c>
      <c r="F40" s="1">
        <v>0</v>
      </c>
      <c r="G40" s="1">
        <v>19268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6599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</row>
    <row r="41" spans="2:18" ht="11.25">
      <c r="B41" s="1" t="s">
        <v>148</v>
      </c>
      <c r="C41" s="1">
        <v>0</v>
      </c>
      <c r="D41" s="1">
        <v>0</v>
      </c>
      <c r="E41" s="1">
        <v>0</v>
      </c>
      <c r="F41" s="1">
        <v>24341</v>
      </c>
      <c r="G41" s="1">
        <v>88259</v>
      </c>
      <c r="H41" s="1">
        <v>0</v>
      </c>
      <c r="I41" s="1">
        <v>0</v>
      </c>
      <c r="J41" s="1">
        <v>0</v>
      </c>
      <c r="K41" s="1">
        <v>0</v>
      </c>
      <c r="L41" s="1">
        <v>25218</v>
      </c>
      <c r="M41" s="1">
        <v>43105</v>
      </c>
      <c r="N41" s="1">
        <v>0</v>
      </c>
      <c r="O41" s="1">
        <v>150</v>
      </c>
      <c r="P41" s="1">
        <v>1346</v>
      </c>
      <c r="Q41" s="1">
        <v>0</v>
      </c>
      <c r="R41" s="1">
        <v>0</v>
      </c>
    </row>
    <row r="42" spans="2:18" ht="11.25">
      <c r="B42" s="1" t="s">
        <v>147</v>
      </c>
      <c r="C42" s="1">
        <v>932554</v>
      </c>
      <c r="D42" s="1">
        <v>0</v>
      </c>
      <c r="E42" s="1">
        <v>0</v>
      </c>
      <c r="F42" s="1">
        <v>2546092</v>
      </c>
      <c r="G42" s="1">
        <v>0</v>
      </c>
      <c r="H42" s="1">
        <v>0</v>
      </c>
      <c r="I42" s="1">
        <v>246</v>
      </c>
      <c r="J42" s="1">
        <v>0</v>
      </c>
      <c r="K42" s="1">
        <v>0</v>
      </c>
      <c r="L42" s="1">
        <v>305573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</row>
    <row r="43" spans="2:18" ht="11.25">
      <c r="B43" s="1" t="s">
        <v>146</v>
      </c>
      <c r="C43" s="1">
        <v>0</v>
      </c>
      <c r="D43" s="1">
        <v>0</v>
      </c>
      <c r="E43" s="1">
        <v>0</v>
      </c>
      <c r="F43" s="1">
        <v>7212</v>
      </c>
      <c r="G43" s="1">
        <v>22622</v>
      </c>
      <c r="H43" s="1">
        <v>0</v>
      </c>
      <c r="I43" s="1">
        <v>0</v>
      </c>
      <c r="J43" s="1">
        <v>0</v>
      </c>
      <c r="K43" s="1">
        <v>0</v>
      </c>
      <c r="L43" s="1">
        <v>14046</v>
      </c>
      <c r="M43" s="1">
        <v>23247</v>
      </c>
      <c r="N43" s="1">
        <v>0</v>
      </c>
      <c r="O43" s="1">
        <v>6611</v>
      </c>
      <c r="P43" s="1">
        <v>2903</v>
      </c>
      <c r="Q43" s="1">
        <v>0</v>
      </c>
      <c r="R43" s="1">
        <v>0</v>
      </c>
    </row>
    <row r="44" spans="2:18" ht="11.25">
      <c r="B44" s="1" t="s">
        <v>145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</row>
    <row r="45" spans="2:18" ht="11.25">
      <c r="B45" s="1" t="s">
        <v>143</v>
      </c>
      <c r="C45" s="1">
        <v>0</v>
      </c>
      <c r="D45" s="1">
        <v>0</v>
      </c>
      <c r="E45" s="1">
        <v>0</v>
      </c>
      <c r="F45" s="1">
        <v>435794</v>
      </c>
      <c r="G45" s="1">
        <v>195034</v>
      </c>
      <c r="H45" s="1">
        <v>0</v>
      </c>
      <c r="I45" s="1">
        <v>0</v>
      </c>
      <c r="J45" s="1">
        <v>2705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</row>
    <row r="46" spans="2:18" ht="11.25">
      <c r="B46" s="1" t="s">
        <v>142</v>
      </c>
      <c r="C46" s="1">
        <v>0</v>
      </c>
      <c r="D46" s="1">
        <v>37738</v>
      </c>
      <c r="E46" s="1">
        <v>0</v>
      </c>
      <c r="F46" s="1">
        <v>0</v>
      </c>
      <c r="G46" s="1">
        <v>11539</v>
      </c>
      <c r="H46" s="1">
        <v>0</v>
      </c>
      <c r="I46" s="1">
        <v>0</v>
      </c>
      <c r="J46" s="1">
        <v>0</v>
      </c>
      <c r="K46" s="1">
        <v>0</v>
      </c>
      <c r="L46" s="1">
        <v>41296</v>
      </c>
      <c r="M46" s="1">
        <v>22117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</row>
    <row r="47" spans="2:18" ht="11.25">
      <c r="B47" s="1" t="s">
        <v>140</v>
      </c>
      <c r="C47" s="1">
        <v>0</v>
      </c>
      <c r="D47" s="1">
        <v>0</v>
      </c>
      <c r="E47" s="1">
        <v>0</v>
      </c>
      <c r="F47" s="1">
        <v>46681</v>
      </c>
      <c r="G47" s="1">
        <v>48291</v>
      </c>
      <c r="H47" s="1">
        <v>0</v>
      </c>
      <c r="I47" s="1">
        <v>0</v>
      </c>
      <c r="J47" s="1">
        <v>0</v>
      </c>
      <c r="K47" s="1">
        <v>0</v>
      </c>
      <c r="L47" s="1">
        <v>20266</v>
      </c>
      <c r="M47" s="1">
        <v>20747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</row>
    <row r="48" spans="2:18" ht="11.25">
      <c r="B48" s="1" t="s">
        <v>139</v>
      </c>
      <c r="C48" s="1">
        <v>0</v>
      </c>
      <c r="D48" s="1">
        <v>0</v>
      </c>
      <c r="E48" s="1">
        <v>0</v>
      </c>
      <c r="F48" s="1">
        <v>101932</v>
      </c>
      <c r="G48" s="1">
        <v>28199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19365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</row>
    <row r="49" spans="2:18" ht="11.25">
      <c r="B49" s="1" t="s">
        <v>138</v>
      </c>
      <c r="C49" s="1">
        <v>0</v>
      </c>
      <c r="D49" s="1">
        <v>0</v>
      </c>
      <c r="E49" s="1">
        <v>0</v>
      </c>
      <c r="F49" s="1">
        <v>13258</v>
      </c>
      <c r="G49" s="1">
        <v>38393</v>
      </c>
      <c r="H49" s="1">
        <v>0</v>
      </c>
      <c r="I49" s="1">
        <v>0</v>
      </c>
      <c r="J49" s="1">
        <v>0</v>
      </c>
      <c r="K49" s="1">
        <v>0</v>
      </c>
      <c r="L49" s="1">
        <v>3877</v>
      </c>
      <c r="M49" s="1">
        <v>15915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</row>
    <row r="50" spans="2:18" ht="11.25">
      <c r="B50" s="1" t="s">
        <v>136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</row>
    <row r="51" spans="2:18" ht="11.25">
      <c r="B51" s="1" t="s">
        <v>133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49848</v>
      </c>
      <c r="M51" s="1">
        <v>14923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</row>
    <row r="52" spans="2:18" ht="11.25">
      <c r="B52" s="1" t="s">
        <v>132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8534</v>
      </c>
      <c r="M52" s="1">
        <v>0</v>
      </c>
      <c r="N52" s="1">
        <v>0</v>
      </c>
      <c r="O52" s="1">
        <v>625</v>
      </c>
      <c r="P52" s="1">
        <v>0</v>
      </c>
      <c r="Q52" s="1">
        <v>0</v>
      </c>
      <c r="R52" s="1">
        <v>0</v>
      </c>
    </row>
    <row r="53" spans="2:18" ht="11.25">
      <c r="B53" s="1" t="s">
        <v>131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</row>
    <row r="54" spans="2:18" ht="11.25">
      <c r="B54" s="1" t="s">
        <v>130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</row>
    <row r="55" spans="2:18" ht="11.25">
      <c r="B55" s="1" t="s">
        <v>129</v>
      </c>
      <c r="C55" s="1">
        <v>0</v>
      </c>
      <c r="D55" s="1">
        <v>0</v>
      </c>
      <c r="E55" s="1">
        <v>0</v>
      </c>
      <c r="F55" s="1">
        <v>636544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41740</v>
      </c>
      <c r="M55" s="1">
        <v>2608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</row>
    <row r="56" spans="2:18" ht="11.25">
      <c r="B56" s="1" t="s">
        <v>128</v>
      </c>
      <c r="C56" s="1">
        <v>0</v>
      </c>
      <c r="D56" s="1">
        <v>0</v>
      </c>
      <c r="E56" s="1">
        <v>0</v>
      </c>
      <c r="F56" s="1">
        <v>0</v>
      </c>
      <c r="G56" s="1">
        <v>2134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355</v>
      </c>
      <c r="N56" s="1">
        <v>0</v>
      </c>
      <c r="O56" s="1">
        <v>0</v>
      </c>
      <c r="P56" s="1">
        <v>0</v>
      </c>
      <c r="Q56" s="1">
        <v>0</v>
      </c>
      <c r="R56" s="1">
        <v>145830</v>
      </c>
    </row>
    <row r="57" spans="2:18" ht="11.25">
      <c r="B57" s="1" t="s">
        <v>126</v>
      </c>
      <c r="C57" s="1">
        <v>0</v>
      </c>
      <c r="D57" s="1">
        <v>0</v>
      </c>
      <c r="E57" s="1">
        <v>0</v>
      </c>
      <c r="F57" s="1">
        <v>0</v>
      </c>
      <c r="G57" s="1">
        <v>45088</v>
      </c>
      <c r="H57" s="1">
        <v>0</v>
      </c>
      <c r="I57" s="1">
        <v>0</v>
      </c>
      <c r="J57" s="1">
        <v>0</v>
      </c>
      <c r="K57" s="1">
        <v>0</v>
      </c>
      <c r="L57" s="1">
        <v>2404</v>
      </c>
      <c r="M57" s="1">
        <v>4898</v>
      </c>
      <c r="N57" s="1">
        <v>0</v>
      </c>
      <c r="O57" s="1">
        <v>553</v>
      </c>
      <c r="P57" s="1">
        <v>0</v>
      </c>
      <c r="Q57" s="1">
        <v>0</v>
      </c>
      <c r="R57" s="1">
        <v>0</v>
      </c>
    </row>
    <row r="58" spans="2:18" ht="11.25">
      <c r="B58" s="1" t="s">
        <v>125</v>
      </c>
      <c r="C58" s="1">
        <v>0</v>
      </c>
      <c r="D58" s="1">
        <v>0</v>
      </c>
      <c r="E58" s="1">
        <v>0</v>
      </c>
      <c r="F58" s="1">
        <v>5343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439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</row>
    <row r="59" spans="2:18" ht="11.25">
      <c r="B59" s="1" t="s">
        <v>124</v>
      </c>
      <c r="C59" s="1">
        <v>0</v>
      </c>
      <c r="D59" s="1">
        <v>0</v>
      </c>
      <c r="E59" s="1">
        <v>0</v>
      </c>
      <c r="F59" s="1">
        <v>14046</v>
      </c>
      <c r="G59" s="1">
        <v>32947</v>
      </c>
      <c r="H59" s="1">
        <v>0</v>
      </c>
      <c r="I59" s="1">
        <v>0</v>
      </c>
      <c r="J59" s="1">
        <v>1040</v>
      </c>
      <c r="K59" s="1">
        <v>0</v>
      </c>
      <c r="L59" s="1">
        <v>4502</v>
      </c>
      <c r="M59" s="1">
        <v>21775</v>
      </c>
      <c r="N59" s="1">
        <v>0</v>
      </c>
      <c r="O59" s="1">
        <v>150</v>
      </c>
      <c r="P59" s="1">
        <v>108</v>
      </c>
      <c r="Q59" s="1">
        <v>0</v>
      </c>
      <c r="R59" s="1">
        <v>0</v>
      </c>
    </row>
    <row r="60" spans="2:18" ht="11.25">
      <c r="B60" s="1" t="s">
        <v>121</v>
      </c>
      <c r="C60" s="1">
        <v>0</v>
      </c>
      <c r="D60" s="1">
        <v>0</v>
      </c>
      <c r="E60" s="1">
        <v>0</v>
      </c>
      <c r="F60" s="1">
        <v>1755</v>
      </c>
      <c r="G60" s="1">
        <v>46807</v>
      </c>
      <c r="H60" s="1">
        <v>0</v>
      </c>
      <c r="I60" s="1">
        <v>0</v>
      </c>
      <c r="J60" s="1">
        <v>0</v>
      </c>
      <c r="K60" s="1">
        <v>0</v>
      </c>
      <c r="L60" s="1">
        <v>1436</v>
      </c>
      <c r="M60" s="1">
        <v>11660</v>
      </c>
      <c r="N60" s="1">
        <v>0</v>
      </c>
      <c r="O60" s="1">
        <v>583</v>
      </c>
      <c r="P60" s="1">
        <v>204</v>
      </c>
      <c r="Q60" s="1">
        <v>0</v>
      </c>
      <c r="R60" s="1">
        <v>0</v>
      </c>
    </row>
    <row r="61" spans="2:18" ht="11.25">
      <c r="B61" s="1" t="s">
        <v>120</v>
      </c>
      <c r="C61" s="1">
        <v>0</v>
      </c>
      <c r="D61" s="1">
        <v>0</v>
      </c>
      <c r="E61" s="1">
        <v>0</v>
      </c>
      <c r="F61" s="1">
        <v>68557</v>
      </c>
      <c r="G61" s="1">
        <v>77837</v>
      </c>
      <c r="H61" s="1">
        <v>0</v>
      </c>
      <c r="I61" s="1">
        <v>0</v>
      </c>
      <c r="J61" s="1">
        <v>0</v>
      </c>
      <c r="K61" s="1">
        <v>0</v>
      </c>
      <c r="L61" s="1">
        <v>17682</v>
      </c>
      <c r="M61" s="1">
        <v>13913</v>
      </c>
      <c r="N61" s="1">
        <v>0</v>
      </c>
      <c r="O61" s="1">
        <v>0</v>
      </c>
      <c r="P61" s="1">
        <v>204</v>
      </c>
      <c r="Q61" s="1">
        <v>0</v>
      </c>
      <c r="R61" s="1">
        <v>0</v>
      </c>
    </row>
    <row r="62" spans="2:18" ht="11.25">
      <c r="B62" s="1" t="s">
        <v>118</v>
      </c>
      <c r="C62" s="1">
        <v>33957</v>
      </c>
      <c r="D62" s="1">
        <v>0</v>
      </c>
      <c r="E62" s="1">
        <v>0</v>
      </c>
      <c r="F62" s="1">
        <v>2076304</v>
      </c>
      <c r="G62" s="1">
        <v>107485</v>
      </c>
      <c r="H62" s="1">
        <v>0</v>
      </c>
      <c r="I62" s="1">
        <v>0</v>
      </c>
      <c r="J62" s="1">
        <v>920</v>
      </c>
      <c r="K62" s="1">
        <v>0</v>
      </c>
      <c r="L62" s="1">
        <v>72085</v>
      </c>
      <c r="M62" s="1">
        <v>27358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</row>
    <row r="63" spans="2:18" ht="11.25">
      <c r="B63" s="1" t="s">
        <v>117</v>
      </c>
      <c r="C63" s="1">
        <v>0</v>
      </c>
      <c r="D63" s="1">
        <v>0</v>
      </c>
      <c r="E63" s="1">
        <v>0</v>
      </c>
      <c r="F63" s="1">
        <v>141238</v>
      </c>
      <c r="G63" s="1">
        <v>3883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</row>
    <row r="64" spans="2:18" ht="11.25">
      <c r="B64" s="1" t="s">
        <v>116</v>
      </c>
      <c r="C64" s="1">
        <v>0</v>
      </c>
      <c r="D64" s="1">
        <v>0</v>
      </c>
      <c r="E64" s="1">
        <v>0</v>
      </c>
      <c r="F64" s="1">
        <v>0</v>
      </c>
      <c r="G64" s="1">
        <v>5085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5367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</row>
    <row r="65" spans="2:18" ht="11.25">
      <c r="B65" s="1" t="s">
        <v>114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1322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</row>
    <row r="66" spans="2:18" ht="11.25">
      <c r="B66" s="1" t="s">
        <v>112</v>
      </c>
      <c r="C66" s="1">
        <v>0</v>
      </c>
      <c r="D66" s="1">
        <v>0</v>
      </c>
      <c r="E66" s="1">
        <v>0</v>
      </c>
      <c r="F66" s="1">
        <v>0</v>
      </c>
      <c r="G66" s="1">
        <v>28085</v>
      </c>
      <c r="H66" s="1">
        <v>0</v>
      </c>
      <c r="I66" s="1">
        <v>0</v>
      </c>
      <c r="J66" s="1">
        <v>0</v>
      </c>
      <c r="K66" s="1">
        <v>0</v>
      </c>
      <c r="L66" s="1">
        <v>361</v>
      </c>
      <c r="M66" s="1">
        <v>90</v>
      </c>
      <c r="N66" s="1">
        <v>0</v>
      </c>
      <c r="O66" s="1">
        <v>84</v>
      </c>
      <c r="P66" s="1">
        <v>24</v>
      </c>
      <c r="Q66" s="1">
        <v>0</v>
      </c>
      <c r="R66" s="1">
        <v>0</v>
      </c>
    </row>
    <row r="67" spans="3:18" ht="11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3:18" ht="11.25">
      <c r="C68" s="1">
        <f aca="true" t="shared" si="0" ref="C68:R68">SUM(C3:C66)</f>
        <v>2177274</v>
      </c>
      <c r="D68" s="1">
        <f t="shared" si="0"/>
        <v>73396</v>
      </c>
      <c r="E68" s="1">
        <f t="shared" si="0"/>
        <v>1803036</v>
      </c>
      <c r="F68" s="1">
        <f t="shared" si="0"/>
        <v>16631617</v>
      </c>
      <c r="G68" s="1">
        <f t="shared" si="0"/>
        <v>1769364</v>
      </c>
      <c r="H68" s="1">
        <f t="shared" si="0"/>
        <v>0</v>
      </c>
      <c r="I68" s="1">
        <f t="shared" si="0"/>
        <v>123008</v>
      </c>
      <c r="J68" s="1">
        <f t="shared" si="0"/>
        <v>63331</v>
      </c>
      <c r="K68" s="1">
        <f t="shared" si="0"/>
        <v>0</v>
      </c>
      <c r="L68" s="1">
        <f t="shared" si="0"/>
        <v>1675154</v>
      </c>
      <c r="M68" s="1">
        <f t="shared" si="0"/>
        <v>705184</v>
      </c>
      <c r="N68" s="1">
        <f t="shared" si="0"/>
        <v>6635</v>
      </c>
      <c r="O68" s="1">
        <f t="shared" si="0"/>
        <v>92301</v>
      </c>
      <c r="P68" s="1">
        <f t="shared" si="0"/>
        <v>73039</v>
      </c>
      <c r="Q68" s="1">
        <f t="shared" si="0"/>
        <v>0</v>
      </c>
      <c r="R68" s="1">
        <f t="shared" si="0"/>
        <v>145830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6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.7109375" style="1" customWidth="1"/>
    <col min="2" max="2" width="9.57421875" style="1" bestFit="1" customWidth="1"/>
    <col min="3" max="3" width="5.421875" style="1" bestFit="1" customWidth="1"/>
    <col min="4" max="4" width="6.140625" style="1" bestFit="1" customWidth="1"/>
    <col min="5" max="5" width="5.421875" style="1" bestFit="1" customWidth="1"/>
    <col min="6" max="6" width="5.28125" style="1" bestFit="1" customWidth="1"/>
    <col min="7" max="7" width="4.421875" style="1" bestFit="1" customWidth="1"/>
    <col min="8" max="16384" width="11.421875" style="2" customWidth="1"/>
  </cols>
  <sheetData>
    <row r="1" spans="1:107" ht="12.75">
      <c r="A1" s="5" t="s">
        <v>412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</row>
    <row r="2" spans="2:7" ht="11.25">
      <c r="B2" s="1" t="s">
        <v>411</v>
      </c>
      <c r="C2" s="1" t="s">
        <v>532</v>
      </c>
      <c r="D2" s="1" t="s">
        <v>533</v>
      </c>
      <c r="E2" s="1" t="s">
        <v>534</v>
      </c>
      <c r="F2" s="1" t="s">
        <v>535</v>
      </c>
      <c r="G2" s="1" t="s">
        <v>536</v>
      </c>
    </row>
    <row r="3" spans="2:7" ht="11.25">
      <c r="B3" s="1" t="s">
        <v>197</v>
      </c>
      <c r="C3" s="1">
        <v>0</v>
      </c>
      <c r="D3" s="1">
        <v>0</v>
      </c>
      <c r="E3" s="1">
        <v>0</v>
      </c>
      <c r="F3" s="1">
        <v>0</v>
      </c>
      <c r="G3" s="1">
        <v>0</v>
      </c>
    </row>
    <row r="4" spans="2:7" ht="11.25">
      <c r="B4" s="1" t="s">
        <v>195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2:7" ht="11.25">
      <c r="B5" s="1" t="s">
        <v>194</v>
      </c>
      <c r="C5" s="1">
        <v>0</v>
      </c>
      <c r="D5" s="1">
        <v>0</v>
      </c>
      <c r="E5" s="1">
        <v>0</v>
      </c>
      <c r="F5" s="1">
        <v>0</v>
      </c>
      <c r="G5" s="1">
        <v>96</v>
      </c>
    </row>
    <row r="6" spans="2:7" ht="11.25">
      <c r="B6" s="1" t="s">
        <v>192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2:7" ht="11.25">
      <c r="B7" s="1" t="s">
        <v>191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2:7" ht="11.25">
      <c r="B8" s="1" t="s">
        <v>190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2:7" ht="11.25">
      <c r="B9" s="1" t="s">
        <v>189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2:7" ht="11.25">
      <c r="B10" s="1" t="s">
        <v>187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2:7" ht="11.25">
      <c r="B11" s="1" t="s">
        <v>186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2" spans="2:7" ht="11.25">
      <c r="B12" s="1" t="s">
        <v>185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2:7" ht="11.25">
      <c r="B13" s="1" t="s">
        <v>184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2:7" ht="11.25">
      <c r="B14" s="1" t="s">
        <v>183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5" spans="2:7" ht="11.25">
      <c r="B15" s="1" t="s">
        <v>182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</row>
    <row r="16" spans="2:7" ht="11.25">
      <c r="B16" s="1" t="s">
        <v>181</v>
      </c>
      <c r="C16" s="1">
        <v>0</v>
      </c>
      <c r="D16" s="1">
        <v>7344</v>
      </c>
      <c r="E16" s="1">
        <v>0</v>
      </c>
      <c r="F16" s="1">
        <v>0</v>
      </c>
      <c r="G16" s="1">
        <v>0</v>
      </c>
    </row>
    <row r="17" spans="2:7" ht="11.25">
      <c r="B17" s="1" t="s">
        <v>180</v>
      </c>
      <c r="C17" s="1">
        <v>0</v>
      </c>
      <c r="D17" s="1">
        <v>0</v>
      </c>
      <c r="E17" s="1">
        <v>0</v>
      </c>
      <c r="F17" s="1">
        <v>144</v>
      </c>
      <c r="G17" s="1">
        <v>0</v>
      </c>
    </row>
    <row r="18" spans="2:7" ht="11.25">
      <c r="B18" s="1" t="s">
        <v>179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</row>
    <row r="19" spans="2:7" ht="11.25">
      <c r="B19" s="1" t="s">
        <v>178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</row>
    <row r="20" spans="2:7" ht="11.25">
      <c r="B20" s="1" t="s">
        <v>176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</row>
    <row r="21" spans="2:7" ht="11.25">
      <c r="B21" s="1" t="s">
        <v>174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</row>
    <row r="22" spans="2:7" ht="11.25">
      <c r="B22" s="1" t="s">
        <v>172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</row>
    <row r="23" spans="2:7" ht="11.25">
      <c r="B23" s="1" t="s">
        <v>170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2:7" ht="11.25">
      <c r="B24" s="1" t="s">
        <v>168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2:7" ht="11.25">
      <c r="B25" s="1" t="s">
        <v>167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</row>
    <row r="26" spans="2:7" ht="11.25">
      <c r="B26" s="1" t="s">
        <v>165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2:7" ht="11.25">
      <c r="B27" s="1" t="s">
        <v>164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2:7" ht="11.25">
      <c r="B28" s="1" t="s">
        <v>163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2:7" ht="11.25">
      <c r="B29" s="1" t="s">
        <v>162</v>
      </c>
      <c r="C29" s="1">
        <v>0</v>
      </c>
      <c r="D29" s="1">
        <v>0</v>
      </c>
      <c r="E29" s="1">
        <v>0</v>
      </c>
      <c r="F29" s="1">
        <v>68509</v>
      </c>
      <c r="G29" s="1">
        <v>0</v>
      </c>
    </row>
    <row r="30" spans="2:7" ht="11.25">
      <c r="B30" s="1" t="s">
        <v>160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</row>
    <row r="31" spans="2:7" ht="11.25">
      <c r="B31" s="1" t="s">
        <v>159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</row>
    <row r="32" spans="2:7" ht="11.25">
      <c r="B32" s="1" t="s">
        <v>158</v>
      </c>
      <c r="C32" s="1">
        <v>0</v>
      </c>
      <c r="D32" s="1">
        <v>288486</v>
      </c>
      <c r="E32" s="1">
        <v>0</v>
      </c>
      <c r="F32" s="1">
        <v>0</v>
      </c>
      <c r="G32" s="1">
        <v>6082</v>
      </c>
    </row>
    <row r="33" spans="2:7" ht="11.25">
      <c r="B33" s="1" t="s">
        <v>157</v>
      </c>
      <c r="C33" s="1">
        <v>0</v>
      </c>
      <c r="D33" s="1">
        <v>2086</v>
      </c>
      <c r="E33" s="1">
        <v>1689</v>
      </c>
      <c r="F33" s="1">
        <v>0</v>
      </c>
      <c r="G33" s="1">
        <v>0</v>
      </c>
    </row>
    <row r="34" spans="2:7" ht="11.25">
      <c r="B34" s="1" t="s">
        <v>156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</row>
    <row r="35" spans="2:7" ht="11.25">
      <c r="B35" s="1" t="s">
        <v>155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</row>
    <row r="36" spans="2:7" ht="11.25">
      <c r="B36" s="1" t="s">
        <v>154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</row>
    <row r="37" spans="2:7" ht="11.25">
      <c r="B37" s="1" t="s">
        <v>153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</row>
    <row r="38" spans="2:7" ht="11.25">
      <c r="B38" s="1" t="s">
        <v>152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</row>
    <row r="39" spans="2:7" ht="11.25">
      <c r="B39" s="1" t="s">
        <v>150</v>
      </c>
      <c r="C39" s="1">
        <v>0</v>
      </c>
      <c r="D39" s="1">
        <v>0</v>
      </c>
      <c r="E39" s="1">
        <v>0</v>
      </c>
      <c r="F39" s="1">
        <v>0</v>
      </c>
      <c r="G39" s="1">
        <v>1605</v>
      </c>
    </row>
    <row r="40" spans="2:7" ht="11.25">
      <c r="B40" s="1" t="s">
        <v>149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</row>
    <row r="41" spans="2:7" ht="11.25">
      <c r="B41" s="1" t="s">
        <v>148</v>
      </c>
      <c r="C41" s="1">
        <v>0</v>
      </c>
      <c r="D41" s="1">
        <v>3318</v>
      </c>
      <c r="E41" s="1">
        <v>3167</v>
      </c>
      <c r="F41" s="1">
        <v>0</v>
      </c>
      <c r="G41" s="1">
        <v>228</v>
      </c>
    </row>
    <row r="42" spans="2:7" ht="11.25">
      <c r="B42" s="1" t="s">
        <v>147</v>
      </c>
      <c r="C42" s="1">
        <v>36530</v>
      </c>
      <c r="D42" s="1">
        <v>38819</v>
      </c>
      <c r="E42" s="1">
        <v>5878</v>
      </c>
      <c r="F42" s="1">
        <v>0</v>
      </c>
      <c r="G42" s="1">
        <v>625</v>
      </c>
    </row>
    <row r="43" spans="2:7" ht="11.25">
      <c r="B43" s="1" t="s">
        <v>146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</row>
    <row r="44" spans="2:7" ht="11.25">
      <c r="B44" s="1" t="s">
        <v>145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</row>
    <row r="45" spans="2:7" ht="11.25">
      <c r="B45" s="1" t="s">
        <v>143</v>
      </c>
      <c r="C45" s="1">
        <v>0</v>
      </c>
      <c r="D45" s="1">
        <v>5644</v>
      </c>
      <c r="E45" s="1">
        <v>5481</v>
      </c>
      <c r="F45" s="1">
        <v>0</v>
      </c>
      <c r="G45" s="1">
        <v>0</v>
      </c>
    </row>
    <row r="46" spans="2:7" ht="11.25">
      <c r="B46" s="1" t="s">
        <v>142</v>
      </c>
      <c r="C46" s="1">
        <v>0</v>
      </c>
      <c r="D46" s="1">
        <v>6040</v>
      </c>
      <c r="E46" s="1">
        <v>4568</v>
      </c>
      <c r="F46" s="1">
        <v>0</v>
      </c>
      <c r="G46" s="1">
        <v>0</v>
      </c>
    </row>
    <row r="47" spans="2:7" ht="11.25">
      <c r="B47" s="1" t="s">
        <v>140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</row>
    <row r="48" spans="2:7" ht="11.25">
      <c r="B48" s="1" t="s">
        <v>139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</row>
    <row r="49" spans="2:7" ht="11.25">
      <c r="B49" s="1" t="s">
        <v>138</v>
      </c>
      <c r="C49" s="1">
        <v>0</v>
      </c>
      <c r="D49" s="1">
        <v>0</v>
      </c>
      <c r="E49" s="1">
        <v>16852</v>
      </c>
      <c r="F49" s="1">
        <v>0</v>
      </c>
      <c r="G49" s="1">
        <v>0</v>
      </c>
    </row>
    <row r="50" spans="2:7" ht="11.25">
      <c r="B50" s="1" t="s">
        <v>136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2:7" ht="11.25">
      <c r="B51" s="1" t="s">
        <v>133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</row>
    <row r="52" spans="2:7" ht="11.25">
      <c r="B52" s="1" t="s">
        <v>132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2:7" ht="11.25">
      <c r="B53" s="1" t="s">
        <v>131</v>
      </c>
      <c r="C53" s="1">
        <v>0</v>
      </c>
      <c r="D53" s="1">
        <v>0</v>
      </c>
      <c r="E53" s="1">
        <v>0</v>
      </c>
      <c r="F53" s="1">
        <v>1010</v>
      </c>
      <c r="G53" s="1">
        <v>0</v>
      </c>
    </row>
    <row r="54" spans="2:7" ht="11.25">
      <c r="B54" s="1" t="s">
        <v>130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2:7" ht="11.25">
      <c r="B55" s="1" t="s">
        <v>129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</row>
    <row r="56" spans="2:7" ht="11.25">
      <c r="B56" s="1" t="s">
        <v>128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</row>
    <row r="57" spans="2:7" ht="11.25">
      <c r="B57" s="1" t="s">
        <v>126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</row>
    <row r="58" spans="2:7" ht="11.25">
      <c r="B58" s="1" t="s">
        <v>125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</row>
    <row r="59" spans="2:7" ht="11.25">
      <c r="B59" s="1" t="s">
        <v>124</v>
      </c>
      <c r="C59" s="1">
        <v>0</v>
      </c>
      <c r="D59" s="1">
        <v>1971</v>
      </c>
      <c r="E59" s="1">
        <v>1857</v>
      </c>
      <c r="F59" s="1">
        <v>0</v>
      </c>
      <c r="G59" s="1">
        <v>42</v>
      </c>
    </row>
    <row r="60" spans="2:7" ht="11.25">
      <c r="B60" s="1" t="s">
        <v>121</v>
      </c>
      <c r="C60" s="1">
        <v>0</v>
      </c>
      <c r="D60" s="1">
        <v>0</v>
      </c>
      <c r="E60" s="1">
        <v>11461</v>
      </c>
      <c r="F60" s="1">
        <v>0</v>
      </c>
      <c r="G60" s="1">
        <v>0</v>
      </c>
    </row>
    <row r="61" spans="2:7" ht="11.25">
      <c r="B61" s="1" t="s">
        <v>120</v>
      </c>
      <c r="C61" s="1">
        <v>0</v>
      </c>
      <c r="D61" s="1">
        <v>0</v>
      </c>
      <c r="E61" s="1">
        <v>0</v>
      </c>
      <c r="F61" s="1">
        <v>0</v>
      </c>
      <c r="G61" s="1">
        <v>751</v>
      </c>
    </row>
    <row r="62" spans="2:7" ht="11.25">
      <c r="B62" s="1" t="s">
        <v>118</v>
      </c>
      <c r="C62" s="1">
        <v>57180</v>
      </c>
      <c r="D62" s="1">
        <v>3913</v>
      </c>
      <c r="E62" s="1">
        <v>0</v>
      </c>
      <c r="F62" s="1">
        <v>0</v>
      </c>
      <c r="G62" s="1">
        <v>0</v>
      </c>
    </row>
    <row r="63" spans="2:7" ht="11.25">
      <c r="B63" s="1" t="s">
        <v>117</v>
      </c>
      <c r="C63" s="1">
        <v>0</v>
      </c>
      <c r="D63" s="1">
        <v>0</v>
      </c>
      <c r="E63" s="1">
        <v>0</v>
      </c>
      <c r="F63" s="1">
        <v>403</v>
      </c>
      <c r="G63" s="1">
        <v>0</v>
      </c>
    </row>
    <row r="64" spans="2:7" ht="11.25">
      <c r="B64" s="1" t="s">
        <v>116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</row>
    <row r="65" spans="2:7" ht="11.25">
      <c r="B65" s="1" t="s">
        <v>114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</row>
    <row r="66" spans="2:7" ht="11.25">
      <c r="B66" s="1" t="s">
        <v>112</v>
      </c>
      <c r="C66" s="1">
        <v>0</v>
      </c>
      <c r="D66" s="1">
        <v>0</v>
      </c>
      <c r="E66" s="1">
        <v>0</v>
      </c>
      <c r="F66" s="1">
        <v>0</v>
      </c>
      <c r="G66" s="1">
        <v>445</v>
      </c>
    </row>
    <row r="67" spans="3:7" ht="11.25">
      <c r="C67" s="2"/>
      <c r="D67" s="2"/>
      <c r="E67" s="2"/>
      <c r="F67" s="2"/>
      <c r="G67" s="2"/>
    </row>
    <row r="68" spans="3:7" ht="11.25">
      <c r="C68" s="1">
        <f>SUM(C3:C66)</f>
        <v>93710</v>
      </c>
      <c r="D68" s="1">
        <f>SUM(D3:D66)</f>
        <v>357621</v>
      </c>
      <c r="E68" s="1">
        <f>SUM(E3:E66)</f>
        <v>50953</v>
      </c>
      <c r="F68" s="1">
        <f>SUM(F3:F66)</f>
        <v>70066</v>
      </c>
      <c r="G68" s="1">
        <f>SUM(G3:G66)</f>
        <v>9874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araldi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n224043</cp:lastModifiedBy>
  <cp:lastPrinted>2006-04-11T11:08:17Z</cp:lastPrinted>
  <dcterms:created xsi:type="dcterms:W3CDTF">2001-11-27T11:02:56Z</dcterms:created>
  <dcterms:modified xsi:type="dcterms:W3CDTF">2022-06-10T06:46:02Z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